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workbookProtection workbookPassword="DC59" lockStructure="1"/>
  <bookViews>
    <workbookView xWindow="14386" yWindow="-14" windowWidth="14427" windowHeight="12267"/>
  </bookViews>
  <sheets>
    <sheet name="Input" sheetId="2" r:id="rId1"/>
    <sheet name="Units" sheetId="4" r:id="rId2"/>
  </sheets>
  <definedNames>
    <definedName name="_xlnm.Print_Area" localSheetId="0">Input!$A$1:$I$32</definedName>
    <definedName name="_xlnm.Print_Area" localSheetId="1">Units!#REF!</definedName>
  </definedNames>
  <calcPr calcId="145621"/>
</workbook>
</file>

<file path=xl/calcChain.xml><?xml version="1.0" encoding="utf-8"?>
<calcChain xmlns="http://schemas.openxmlformats.org/spreadsheetml/2006/main">
  <c r="G21" i="2" l="1"/>
  <c r="G22" i="2" s="1"/>
  <c r="F25" i="2" l="1"/>
  <c r="E25" i="2"/>
  <c r="D25" i="2"/>
  <c r="G31" i="2"/>
  <c r="G30" i="2"/>
  <c r="G29" i="2"/>
  <c r="G28" i="2"/>
  <c r="G20" i="2"/>
  <c r="G24" i="2" s="1"/>
  <c r="G17" i="2"/>
  <c r="G16" i="2"/>
  <c r="G23" i="2" l="1"/>
  <c r="G18" i="2"/>
  <c r="G19" i="2" s="1"/>
  <c r="C37" i="4"/>
</calcChain>
</file>

<file path=xl/sharedStrings.xml><?xml version="1.0" encoding="utf-8"?>
<sst xmlns="http://schemas.openxmlformats.org/spreadsheetml/2006/main" count="88" uniqueCount="62">
  <si>
    <t>°C</t>
  </si>
  <si>
    <t>m³/hr</t>
  </si>
  <si>
    <t>Water Density</t>
  </si>
  <si>
    <t>Water Viscosity</t>
  </si>
  <si>
    <t>Oil Density</t>
  </si>
  <si>
    <t>Oil Viscosity</t>
  </si>
  <si>
    <t>kg/m³</t>
  </si>
  <si>
    <t>cP</t>
  </si>
  <si>
    <t>%</t>
  </si>
  <si>
    <t>Project Information</t>
  </si>
  <si>
    <t>Client Name:</t>
  </si>
  <si>
    <t>Project Name:</t>
  </si>
  <si>
    <t>Equip. Tag  No.</t>
  </si>
  <si>
    <t>Units</t>
  </si>
  <si>
    <t>psi</t>
  </si>
  <si>
    <t>bar</t>
  </si>
  <si>
    <t>kPa</t>
  </si>
  <si>
    <t>kg/cm²</t>
  </si>
  <si>
    <t>°F</t>
  </si>
  <si>
    <t>BPD</t>
  </si>
  <si>
    <t>USGPM</t>
  </si>
  <si>
    <t>m³/d</t>
  </si>
  <si>
    <t>mg/l</t>
  </si>
  <si>
    <t>Case 1</t>
  </si>
  <si>
    <t>Case 2</t>
  </si>
  <si>
    <t>Case 3</t>
  </si>
  <si>
    <t>Inlet Temperature</t>
  </si>
  <si>
    <t>Inlet Pressure</t>
  </si>
  <si>
    <t>s.g.</t>
  </si>
  <si>
    <t>lb/ft³</t>
  </si>
  <si>
    <t>g/cm³</t>
  </si>
  <si>
    <t>cSt</t>
  </si>
  <si>
    <t>API</t>
  </si>
  <si>
    <t>micron</t>
  </si>
  <si>
    <t>Water Flow Rate</t>
  </si>
  <si>
    <t>Application Description:</t>
  </si>
  <si>
    <t>Process Design Conditions</t>
  </si>
  <si>
    <t>Liquid Flow Rate</t>
  </si>
  <si>
    <t>Required Recovery</t>
  </si>
  <si>
    <t>Distribution Type</t>
  </si>
  <si>
    <t>Computer</t>
  </si>
  <si>
    <t>Manual</t>
  </si>
  <si>
    <t>Design Temperature (max.)</t>
  </si>
  <si>
    <t>Design Pressure (max.)</t>
  </si>
  <si>
    <t>150#</t>
  </si>
  <si>
    <t>300#</t>
  </si>
  <si>
    <t>600#</t>
  </si>
  <si>
    <t>900#</t>
  </si>
  <si>
    <t>1500#</t>
  </si>
  <si>
    <t>2500#</t>
  </si>
  <si>
    <t>sales@eprocess-tech.com</t>
  </si>
  <si>
    <t>Mechanical Design Rating</t>
  </si>
  <si>
    <t>Mech Rating</t>
  </si>
  <si>
    <t>Inlet Oil Concentration</t>
  </si>
  <si>
    <t>ppmv</t>
  </si>
  <si>
    <t>Clean Water Outlet Pressure</t>
  </si>
  <si>
    <t>Reject (Oil) Pressure</t>
  </si>
  <si>
    <t>Required Outlet Oil</t>
  </si>
  <si>
    <t>Inlet Oil Conc.</t>
  </si>
  <si>
    <t>www.eprocess-tech.com</t>
  </si>
  <si>
    <t>Fluid Properties Data</t>
  </si>
  <si>
    <t>Ver 2.10L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</si>
</sst>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33CC"/>
      <name val="Arial"/>
      <family val="2"/>
    </font>
    <font>
      <sz val="8"/>
      <name val="Arial"/>
      <family val="2"/>
    </font>
    <font>
      <sz val="11"/>
      <color rgb="FF0033C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7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2" fontId="6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left"/>
    </xf>
    <xf numFmtId="0" fontId="11" fillId="0" borderId="0" xfId="0" applyFont="1"/>
    <xf numFmtId="2" fontId="2" fillId="0" borderId="0" xfId="0" applyNumberFormat="1" applyFont="1" applyAlignment="1" applyProtection="1">
      <alignment horizontal="left"/>
      <protection hidden="1"/>
    </xf>
    <xf numFmtId="0" fontId="12" fillId="0" borderId="0" xfId="1" applyProtection="1">
      <protection hidden="1"/>
    </xf>
    <xf numFmtId="0" fontId="8" fillId="0" borderId="0" xfId="0" applyFont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1" fontId="9" fillId="2" borderId="1" xfId="0" applyNumberFormat="1" applyFont="1" applyFill="1" applyBorder="1" applyAlignment="1" applyProtection="1">
      <alignment horizontal="right"/>
      <protection locked="0"/>
    </xf>
    <xf numFmtId="0" fontId="9" fillId="2" borderId="1" xfId="0" applyFont="1" applyFill="1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BFDFB"/>
      <color rgb="FFFFFF99"/>
      <color rgb="FFE2FFB4"/>
      <color rgb="FFF0FFFF"/>
      <color rgb="FFE6FEFD"/>
      <color rgb="FFF5EFA3"/>
      <color rgb="FFCCFF99"/>
      <color rgb="FF0033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20" fmlaLink="Units!$D$21" fmlaRange="Units!$C$22:$C$25" val="0"/>
</file>

<file path=xl/ctrlProps/ctrlProp10.xml><?xml version="1.0" encoding="utf-8"?>
<formControlPr xmlns="http://schemas.microsoft.com/office/spreadsheetml/2009/9/main" objectType="Drop" dropLines="6" dropStyle="combo" dx="20" fmlaLink="Units!$N$11" fmlaRange="Units!$N$12:$N$17" val="0"/>
</file>

<file path=xl/ctrlProps/ctrlProp11.xml><?xml version="1.0" encoding="utf-8"?>
<formControlPr xmlns="http://schemas.microsoft.com/office/spreadsheetml/2009/9/main" objectType="Drop" dropLines="2" dropStyle="combo" dx="20" fmlaLink="Units!$D$31" fmlaRange="Units!$C$32:$C$33" val="0"/>
</file>

<file path=xl/ctrlProps/ctrlProp2.xml><?xml version="1.0" encoding="utf-8"?>
<formControlPr xmlns="http://schemas.microsoft.com/office/spreadsheetml/2009/9/main" objectType="Drop" dropLines="2" dropStyle="combo" dx="20" fmlaLink="Units!$D$27" fmlaRange="Units!$C$28:$C$29" sel="2" val="0"/>
</file>

<file path=xl/ctrlProps/ctrlProp3.xml><?xml version="1.0" encoding="utf-8"?>
<formControlPr xmlns="http://schemas.microsoft.com/office/spreadsheetml/2009/9/main" objectType="Drop" dropLines="4" dropStyle="combo" dx="20" fmlaLink="Units!$D$7" fmlaRange="Units!$C$8:$C$11" sel="2" val="0"/>
</file>

<file path=xl/ctrlProps/ctrlProp4.xml><?xml version="1.0" encoding="utf-8"?>
<formControlPr xmlns="http://schemas.microsoft.com/office/spreadsheetml/2009/9/main" objectType="Drop" dropLines="4" dropStyle="combo" dx="20" fmlaLink="Units!$H$21" fmlaRange="Units!$G$22:$G$25" val="0"/>
</file>

<file path=xl/ctrlProps/ctrlProp5.xml><?xml version="1.0" encoding="utf-8"?>
<formControlPr xmlns="http://schemas.microsoft.com/office/spreadsheetml/2009/9/main" objectType="Drop" dropLines="2" dropStyle="combo" dx="20" fmlaLink="Units!$H$27" fmlaRange="Units!$G$28:$G$29" val="0"/>
</file>

<file path=xl/ctrlProps/ctrlProp6.xml><?xml version="1.0" encoding="utf-8"?>
<formControlPr xmlns="http://schemas.microsoft.com/office/spreadsheetml/2009/9/main" objectType="Drop" dropLines="3" dropStyle="combo" dx="20" fmlaLink="Units!$H$12" fmlaRange="Units!$G$13:$G$15" sel="2" val="0"/>
</file>

<file path=xl/ctrlProps/ctrlProp7.xml><?xml version="1.0" encoding="utf-8"?>
<formControlPr xmlns="http://schemas.microsoft.com/office/spreadsheetml/2009/9/main" objectType="Drop" dropLines="2" dropStyle="combo" dx="20" fmlaLink="Units!$H$17" fmlaRange="Units!$G$18:$G$19" val="0"/>
</file>

<file path=xl/ctrlProps/ctrlProp8.xml><?xml version="1.0" encoding="utf-8"?>
<formControlPr xmlns="http://schemas.microsoft.com/office/spreadsheetml/2009/9/main" objectType="Drop" dropLines="6" dropStyle="combo" dx="20" fmlaLink="Units!$L$11" fmlaRange="Units!$L$12:$L$17" val="0"/>
</file>

<file path=xl/ctrlProps/ctrlProp9.xml><?xml version="1.0" encoding="utf-8"?>
<formControlPr xmlns="http://schemas.microsoft.com/office/spreadsheetml/2009/9/main" objectType="Drop" dropLines="6" dropStyle="combo" dx="20" fmlaLink="Units!$M$11" fmlaRange="Units!$M$12:$M$1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6</xdr:col>
          <xdr:colOff>638355</xdr:colOff>
          <xdr:row>17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638355</xdr:colOff>
          <xdr:row>20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155275</xdr:rowOff>
        </xdr:from>
        <xdr:to>
          <xdr:col>6</xdr:col>
          <xdr:colOff>638355</xdr:colOff>
          <xdr:row>16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6</xdr:col>
          <xdr:colOff>638355</xdr:colOff>
          <xdr:row>30</xdr:row>
          <xdr:rowOff>8626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155275</xdr:rowOff>
        </xdr:from>
        <xdr:to>
          <xdr:col>6</xdr:col>
          <xdr:colOff>638355</xdr:colOff>
          <xdr:row>31</xdr:row>
          <xdr:rowOff>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8626</xdr:rowOff>
        </xdr:from>
        <xdr:to>
          <xdr:col>6</xdr:col>
          <xdr:colOff>638355</xdr:colOff>
          <xdr:row>28</xdr:row>
          <xdr:rowOff>17253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6</xdr:col>
          <xdr:colOff>638355</xdr:colOff>
          <xdr:row>29</xdr:row>
          <xdr:rowOff>8626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oneCellAnchor>
    <xdr:from>
      <xdr:col>0</xdr:col>
      <xdr:colOff>371475</xdr:colOff>
      <xdr:row>0</xdr:row>
      <xdr:rowOff>76200</xdr:rowOff>
    </xdr:from>
    <xdr:ext cx="3171825" cy="711733"/>
    <xdr:sp macro="" textlink="">
      <xdr:nvSpPr>
        <xdr:cNvPr id="2" name="TextBox 1"/>
        <xdr:cNvSpPr txBox="1"/>
      </xdr:nvSpPr>
      <xdr:spPr>
        <a:xfrm>
          <a:off x="371475" y="76200"/>
          <a:ext cx="3171825" cy="7117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 baseline="0">
              <a:latin typeface="Arial" pitchFamily="34" charset="0"/>
              <a:cs typeface="Arial" pitchFamily="34" charset="0"/>
            </a:rPr>
            <a:t> DEOILER</a:t>
          </a:r>
        </a:p>
        <a:p>
          <a:pPr algn="ctr"/>
          <a:r>
            <a:rPr lang="en-US" sz="1400" b="1" baseline="0">
              <a:latin typeface="Arial" pitchFamily="34" charset="0"/>
              <a:cs typeface="Arial" pitchFamily="34" charset="0"/>
            </a:rPr>
            <a:t>(LIQUID-LIQUID HYDROCYCLONE)</a:t>
          </a:r>
        </a:p>
        <a:p>
          <a:pPr algn="ctr"/>
          <a:r>
            <a:rPr lang="en-US" sz="1400" b="1" baseline="0">
              <a:latin typeface="Arial" pitchFamily="34" charset="0"/>
              <a:cs typeface="Arial" pitchFamily="34" charset="0"/>
            </a:rPr>
            <a:t>INPUT DATA</a:t>
          </a:r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638355</xdr:colOff>
          <xdr:row>25</xdr:row>
          <xdr:rowOff>8626</xdr:rowOff>
        </xdr:to>
        <xdr:sp macro="" textlink="">
          <xdr:nvSpPr>
            <xdr:cNvPr id="2093" name="Drop Down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4</xdr:col>
          <xdr:colOff>638355</xdr:colOff>
          <xdr:row>25</xdr:row>
          <xdr:rowOff>8626</xdr:rowOff>
        </xdr:to>
        <xdr:sp macro="" textlink="">
          <xdr:nvSpPr>
            <xdr:cNvPr id="2094" name="Drop Dow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5</xdr:col>
          <xdr:colOff>638355</xdr:colOff>
          <xdr:row>25</xdr:row>
          <xdr:rowOff>8626</xdr:rowOff>
        </xdr:to>
        <xdr:sp macro="" textlink="">
          <xdr:nvSpPr>
            <xdr:cNvPr id="2095" name="Drop Down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6</xdr:col>
          <xdr:colOff>638355</xdr:colOff>
          <xdr:row>20</xdr:row>
          <xdr:rowOff>155275</xdr:rowOff>
        </xdr:to>
        <xdr:sp macro="" textlink="">
          <xdr:nvSpPr>
            <xdr:cNvPr id="2096" name="Drop Down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6</xdr:col>
      <xdr:colOff>439949</xdr:colOff>
      <xdr:row>0</xdr:row>
      <xdr:rowOff>34506</xdr:rowOff>
    </xdr:from>
    <xdr:to>
      <xdr:col>8</xdr:col>
      <xdr:colOff>646630</xdr:colOff>
      <xdr:row>4</xdr:row>
      <xdr:rowOff>99204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7111" y="34506"/>
          <a:ext cx="1552402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www.eprocess-tech.com/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mailto:sales@eprocess-tech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workbookViewId="0"/>
  </sheetViews>
  <sheetFormatPr defaultColWidth="8.875" defaultRowHeight="12.9" x14ac:dyDescent="0.2"/>
  <cols>
    <col min="1" max="11" width="9.75" style="7" customWidth="1"/>
    <col min="12" max="12" width="8.875" style="7"/>
    <col min="13" max="13" width="10.125" style="7" bestFit="1" customWidth="1"/>
    <col min="14" max="16384" width="8.875" style="7"/>
  </cols>
  <sheetData>
    <row r="1" spans="1:9" ht="12.75" x14ac:dyDescent="0.2">
      <c r="A1" s="6"/>
      <c r="B1" s="12"/>
    </row>
    <row r="2" spans="1:9" ht="12.75" x14ac:dyDescent="0.2">
      <c r="A2" s="6"/>
      <c r="B2" s="18"/>
    </row>
    <row r="3" spans="1:9" ht="12.75" x14ac:dyDescent="0.2">
      <c r="A3" s="6"/>
      <c r="B3" s="13"/>
    </row>
    <row r="4" spans="1:9" ht="12.75" x14ac:dyDescent="0.2">
      <c r="A4" s="6"/>
      <c r="B4" s="12"/>
    </row>
    <row r="6" spans="1:9" ht="14.3" x14ac:dyDescent="0.25">
      <c r="A6" s="19" t="s">
        <v>59</v>
      </c>
    </row>
    <row r="7" spans="1:9" ht="14.3" x14ac:dyDescent="0.25">
      <c r="A7" s="19" t="s">
        <v>50</v>
      </c>
      <c r="I7" s="15" t="s">
        <v>61</v>
      </c>
    </row>
    <row r="9" spans="1:9" ht="12.75" x14ac:dyDescent="0.2">
      <c r="A9" s="10" t="s">
        <v>9</v>
      </c>
    </row>
    <row r="10" spans="1:9" ht="12.75" x14ac:dyDescent="0.2">
      <c r="A10" s="7" t="s">
        <v>10</v>
      </c>
      <c r="D10" s="22"/>
      <c r="E10" s="23"/>
      <c r="F10" s="23"/>
      <c r="G10" s="23"/>
      <c r="H10" s="23"/>
      <c r="I10" s="24"/>
    </row>
    <row r="11" spans="1:9" ht="12.75" x14ac:dyDescent="0.2">
      <c r="A11" s="7" t="s">
        <v>11</v>
      </c>
      <c r="D11" s="22"/>
      <c r="E11" s="23"/>
      <c r="F11" s="23"/>
      <c r="G11" s="23"/>
      <c r="H11" s="23"/>
      <c r="I11" s="24"/>
    </row>
    <row r="12" spans="1:9" ht="12.75" x14ac:dyDescent="0.2">
      <c r="A12" s="7" t="s">
        <v>35</v>
      </c>
      <c r="D12" s="22"/>
      <c r="E12" s="23"/>
      <c r="F12" s="23"/>
      <c r="G12" s="23"/>
      <c r="H12" s="23"/>
      <c r="I12" s="24"/>
    </row>
    <row r="13" spans="1:9" ht="12.75" x14ac:dyDescent="0.2">
      <c r="A13" s="7" t="s">
        <v>12</v>
      </c>
      <c r="D13" s="22"/>
      <c r="E13" s="23"/>
      <c r="F13" s="23"/>
      <c r="G13" s="23"/>
      <c r="H13" s="23"/>
      <c r="I13" s="24"/>
    </row>
    <row r="15" spans="1:9" ht="12.75" x14ac:dyDescent="0.2">
      <c r="A15" s="10" t="s">
        <v>36</v>
      </c>
      <c r="D15" s="9" t="s">
        <v>23</v>
      </c>
      <c r="E15" s="9" t="s">
        <v>24</v>
      </c>
      <c r="F15" s="9" t="s">
        <v>25</v>
      </c>
      <c r="G15" s="9" t="s">
        <v>13</v>
      </c>
    </row>
    <row r="16" spans="1:9" ht="12.75" x14ac:dyDescent="0.2">
      <c r="A16" s="7" t="s">
        <v>34</v>
      </c>
      <c r="D16" s="25"/>
      <c r="E16" s="25"/>
      <c r="F16" s="25"/>
      <c r="G16" s="8" t="str">
        <f>CHOOSE(Units!D7,Units!C8,Units!C9,Units!C10,Units!C11)</f>
        <v>BPD</v>
      </c>
    </row>
    <row r="17" spans="1:10" ht="12.75" x14ac:dyDescent="0.2">
      <c r="A17" s="7" t="s">
        <v>27</v>
      </c>
      <c r="D17" s="26"/>
      <c r="E17" s="26"/>
      <c r="F17" s="26"/>
      <c r="G17" s="8" t="str">
        <f>CHOOSE(Units!D21,Units!C22,Units!C23,Units!C24,Units!C25)</f>
        <v>psi</v>
      </c>
    </row>
    <row r="18" spans="1:10" ht="12.75" x14ac:dyDescent="0.2">
      <c r="A18" s="7" t="s">
        <v>55</v>
      </c>
      <c r="D18" s="26"/>
      <c r="E18" s="26"/>
      <c r="F18" s="26"/>
      <c r="G18" s="8" t="str">
        <f>G17</f>
        <v>psi</v>
      </c>
    </row>
    <row r="19" spans="1:10" ht="12.75" x14ac:dyDescent="0.2">
      <c r="A19" s="7" t="s">
        <v>56</v>
      </c>
      <c r="D19" s="26"/>
      <c r="E19" s="26"/>
      <c r="F19" s="26"/>
      <c r="G19" s="8" t="str">
        <f>G18</f>
        <v>psi</v>
      </c>
    </row>
    <row r="20" spans="1:10" ht="12.75" x14ac:dyDescent="0.2">
      <c r="A20" s="7" t="s">
        <v>26</v>
      </c>
      <c r="D20" s="26"/>
      <c r="E20" s="26"/>
      <c r="F20" s="26"/>
      <c r="G20" s="8" t="str">
        <f>CHOOSE(Units!D27,Units!C28,Units!C29)</f>
        <v>°F</v>
      </c>
    </row>
    <row r="21" spans="1:10" ht="12.75" x14ac:dyDescent="0.2">
      <c r="A21" s="7" t="s">
        <v>53</v>
      </c>
      <c r="D21" s="26"/>
      <c r="E21" s="26"/>
      <c r="F21" s="26"/>
      <c r="G21" s="8" t="str">
        <f>CHOOSE(Units!D31,Units!C32,Units!C33)</f>
        <v>ppmv</v>
      </c>
    </row>
    <row r="22" spans="1:10" ht="12.75" x14ac:dyDescent="0.2">
      <c r="A22" s="7" t="s">
        <v>57</v>
      </c>
      <c r="D22" s="26"/>
      <c r="E22" s="26"/>
      <c r="F22" s="26"/>
      <c r="G22" s="14" t="str">
        <f>G21</f>
        <v>ppmv</v>
      </c>
    </row>
    <row r="23" spans="1:10" ht="12.75" x14ac:dyDescent="0.2">
      <c r="A23" s="7" t="s">
        <v>43</v>
      </c>
      <c r="D23" s="26"/>
      <c r="E23" s="26"/>
      <c r="F23" s="26"/>
      <c r="G23" s="8" t="str">
        <f>G17</f>
        <v>psi</v>
      </c>
    </row>
    <row r="24" spans="1:10" ht="12.75" x14ac:dyDescent="0.2">
      <c r="A24" s="7" t="s">
        <v>42</v>
      </c>
      <c r="D24" s="26"/>
      <c r="E24" s="26"/>
      <c r="F24" s="26"/>
      <c r="G24" s="8" t="str">
        <f>G20</f>
        <v>°F</v>
      </c>
    </row>
    <row r="25" spans="1:10" ht="12.75" x14ac:dyDescent="0.2">
      <c r="A25" s="7" t="s">
        <v>51</v>
      </c>
      <c r="D25" s="7" t="str">
        <f>CHOOSE(Units!L11,Units!L12,Units!L13,Units!L14,Units!L15,Units!L16,Units!L17,Units!L18,Units!L19,Units!L20)</f>
        <v>150#</v>
      </c>
      <c r="E25" s="7" t="str">
        <f>CHOOSE(Units!M11,Units!M12,Units!M13,Units!M14,Units!M15,Units!M16,Units!M17,Units!M18,Units!M19,Units!M20)</f>
        <v>150#</v>
      </c>
      <c r="F25" s="7" t="str">
        <f>CHOOSE(Units!N11,Units!N12,Units!N13,Units!N14,Units!N15,Units!N16,Units!N17,Units!N18,Units!N19,Units!N20)</f>
        <v>150#</v>
      </c>
      <c r="G25" s="8"/>
    </row>
    <row r="26" spans="1:10" ht="12.75" x14ac:dyDescent="0.2">
      <c r="G26" s="8"/>
    </row>
    <row r="27" spans="1:10" ht="12.75" x14ac:dyDescent="0.2">
      <c r="A27" s="10" t="s">
        <v>60</v>
      </c>
      <c r="G27" s="8"/>
    </row>
    <row r="28" spans="1:10" ht="12.75" x14ac:dyDescent="0.2">
      <c r="A28" s="7" t="s">
        <v>4</v>
      </c>
      <c r="D28" s="26">
        <v>30</v>
      </c>
      <c r="E28" s="26">
        <v>30</v>
      </c>
      <c r="F28" s="26">
        <v>30</v>
      </c>
      <c r="G28" s="8" t="str">
        <f>CHOOSE(Units!H12,Units!G13,Units!G14,Units!G15)</f>
        <v>API</v>
      </c>
    </row>
    <row r="29" spans="1:10" ht="12.75" x14ac:dyDescent="0.2">
      <c r="A29" s="7" t="s">
        <v>5</v>
      </c>
      <c r="D29" s="26">
        <v>5</v>
      </c>
      <c r="E29" s="26">
        <v>5</v>
      </c>
      <c r="F29" s="26">
        <v>5</v>
      </c>
      <c r="G29" s="8" t="str">
        <f>CHOOSE(Units!H17,Units!G18,Units!G19)</f>
        <v>cP</v>
      </c>
      <c r="I29" s="11"/>
      <c r="J29" s="9"/>
    </row>
    <row r="30" spans="1:10" ht="12.75" x14ac:dyDescent="0.2">
      <c r="A30" s="7" t="s">
        <v>2</v>
      </c>
      <c r="D30" s="26">
        <v>1.05</v>
      </c>
      <c r="E30" s="26">
        <v>1.05</v>
      </c>
      <c r="F30" s="26">
        <v>1.05</v>
      </c>
      <c r="G30" s="8" t="str">
        <f>CHOOSE(Units!H21,Units!G22,Units!G23,Units!G24,Units!G25)</f>
        <v>s.g.</v>
      </c>
      <c r="I30" s="11"/>
      <c r="J30" s="9"/>
    </row>
    <row r="31" spans="1:10" ht="12.75" x14ac:dyDescent="0.2">
      <c r="A31" s="7" t="s">
        <v>3</v>
      </c>
      <c r="D31" s="26">
        <v>0.8</v>
      </c>
      <c r="E31" s="26">
        <v>0.8</v>
      </c>
      <c r="F31" s="26">
        <v>0.8</v>
      </c>
      <c r="G31" s="8" t="str">
        <f>CHOOSE(Units!H27,Units!G28,Units!G29)</f>
        <v>cP</v>
      </c>
      <c r="I31" s="11"/>
      <c r="J31" s="9"/>
    </row>
    <row r="32" spans="1:10" ht="12.75" x14ac:dyDescent="0.2">
      <c r="D32" s="21"/>
      <c r="E32" s="21"/>
      <c r="F32" s="21"/>
      <c r="I32" s="11"/>
      <c r="J32" s="9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</sheetData>
  <sheetProtection password="DF59" sheet="1" objects="1" scenarios="1"/>
  <mergeCells count="4">
    <mergeCell ref="D10:I10"/>
    <mergeCell ref="D11:I11"/>
    <mergeCell ref="D12:I12"/>
    <mergeCell ref="D13:I13"/>
  </mergeCells>
  <hyperlinks>
    <hyperlink ref="A7" r:id="rId1"/>
    <hyperlink ref="A6" r:id="rId2"/>
  </hyperlinks>
  <pageMargins left="0.5" right="0.5" top="0.5" bottom="0.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6" name="Drop Down 2">
              <controlPr defaultSize="0" print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6</xdr:col>
                    <xdr:colOff>638355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defaultSize="0" print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638355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Drop Down 7">
              <controlPr defaultSize="0" print="0" autoLine="0" autoPict="0">
                <anchor moveWithCells="1">
                  <from>
                    <xdr:col>6</xdr:col>
                    <xdr:colOff>0</xdr:colOff>
                    <xdr:row>14</xdr:row>
                    <xdr:rowOff>155275</xdr:rowOff>
                  </from>
                  <to>
                    <xdr:col>6</xdr:col>
                    <xdr:colOff>638355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Drop Down 15">
              <controlPr defaultSize="0" print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6</xdr:col>
                    <xdr:colOff>638355</xdr:colOff>
                    <xdr:row>30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Drop Down 16">
              <controlPr defaultSize="0" print="0" autoLine="0" autoPict="0">
                <anchor moveWithCells="1">
                  <from>
                    <xdr:col>6</xdr:col>
                    <xdr:colOff>0</xdr:colOff>
                    <xdr:row>29</xdr:row>
                    <xdr:rowOff>155275</xdr:rowOff>
                  </from>
                  <to>
                    <xdr:col>6</xdr:col>
                    <xdr:colOff>638355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Drop Down 18">
              <controlPr defaultSize="0" print="0" autoLine="0" autoPict="0">
                <anchor moveWithCells="1">
                  <from>
                    <xdr:col>6</xdr:col>
                    <xdr:colOff>0</xdr:colOff>
                    <xdr:row>27</xdr:row>
                    <xdr:rowOff>8626</xdr:rowOff>
                  </from>
                  <to>
                    <xdr:col>6</xdr:col>
                    <xdr:colOff>638355</xdr:colOff>
                    <xdr:row>28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Drop Down 19">
              <controlPr defaultSize="0" print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6</xdr:col>
                    <xdr:colOff>638355</xdr:colOff>
                    <xdr:row>29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3" name="Drop Down 45">
              <controlPr defaultSize="0" print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638355</xdr:colOff>
                    <xdr:row>25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4" name="Drop Down 46">
              <controlPr defaultSize="0" print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4</xdr:col>
                    <xdr:colOff>638355</xdr:colOff>
                    <xdr:row>25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5" name="Drop Down 47">
              <controlPr defaultSize="0" print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5</xdr:col>
                    <xdr:colOff>638355</xdr:colOff>
                    <xdr:row>25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6" name="Drop Down 48">
              <controlPr defaultSize="0" print="0" autoLine="0" autoPict="0">
                <anchor moveWithCells="1">
                  <from>
                    <xdr:col>6</xdr:col>
                    <xdr:colOff>0</xdr:colOff>
                    <xdr:row>20</xdr:row>
                    <xdr:rowOff>0</xdr:rowOff>
                  </from>
                  <to>
                    <xdr:col>6</xdr:col>
                    <xdr:colOff>638355</xdr:colOff>
                    <xdr:row>20</xdr:row>
                    <xdr:rowOff>155275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6"/>
  <sheetViews>
    <sheetView topLeftCell="A3" zoomScaleNormal="100" workbookViewId="0">
      <selection activeCell="C33" sqref="C33"/>
    </sheetView>
  </sheetViews>
  <sheetFormatPr defaultRowHeight="14.3" x14ac:dyDescent="0.25"/>
  <sheetData>
    <row r="2" spans="2:25" x14ac:dyDescent="0.25">
      <c r="H2" s="1"/>
    </row>
    <row r="6" spans="2:25" x14ac:dyDescent="0.25">
      <c r="W6" s="3"/>
      <c r="X6" s="3"/>
      <c r="Y6" s="3"/>
    </row>
    <row r="7" spans="2:25" x14ac:dyDescent="0.25">
      <c r="B7" t="s">
        <v>37</v>
      </c>
      <c r="D7" s="1">
        <v>2</v>
      </c>
      <c r="H7" s="1"/>
      <c r="J7" t="s">
        <v>39</v>
      </c>
      <c r="L7" s="1">
        <v>2</v>
      </c>
      <c r="M7" s="1">
        <v>2</v>
      </c>
      <c r="N7" s="1">
        <v>2</v>
      </c>
      <c r="W7" s="5"/>
      <c r="X7" s="5"/>
      <c r="Y7" s="5"/>
    </row>
    <row r="8" spans="2:25" x14ac:dyDescent="0.25">
      <c r="B8">
        <v>1</v>
      </c>
      <c r="C8" t="s">
        <v>20</v>
      </c>
      <c r="K8">
        <v>1</v>
      </c>
      <c r="L8" t="s">
        <v>40</v>
      </c>
      <c r="M8" t="s">
        <v>40</v>
      </c>
      <c r="N8" t="s">
        <v>40</v>
      </c>
      <c r="W8" s="5"/>
      <c r="X8" s="5"/>
      <c r="Y8" s="5"/>
    </row>
    <row r="9" spans="2:25" x14ac:dyDescent="0.25">
      <c r="B9">
        <v>2</v>
      </c>
      <c r="C9" t="s">
        <v>19</v>
      </c>
      <c r="K9">
        <v>2</v>
      </c>
      <c r="L9" t="s">
        <v>41</v>
      </c>
      <c r="M9" t="s">
        <v>41</v>
      </c>
      <c r="N9" t="s">
        <v>41</v>
      </c>
      <c r="W9" s="5"/>
      <c r="X9" s="5"/>
      <c r="Y9" s="5"/>
    </row>
    <row r="10" spans="2:25" x14ac:dyDescent="0.25">
      <c r="B10">
        <v>3</v>
      </c>
      <c r="C10" t="s">
        <v>21</v>
      </c>
      <c r="W10" s="5"/>
      <c r="X10" s="5"/>
      <c r="Y10" s="5"/>
    </row>
    <row r="11" spans="2:25" x14ac:dyDescent="0.25">
      <c r="B11">
        <v>4</v>
      </c>
      <c r="C11" t="s">
        <v>1</v>
      </c>
      <c r="J11" t="s">
        <v>52</v>
      </c>
      <c r="L11" s="1">
        <v>1</v>
      </c>
      <c r="M11" s="1">
        <v>1</v>
      </c>
      <c r="N11" s="1">
        <v>1</v>
      </c>
      <c r="W11" s="5"/>
      <c r="X11" s="5"/>
      <c r="Y11" s="5"/>
    </row>
    <row r="12" spans="2:25" x14ac:dyDescent="0.25">
      <c r="F12" t="s">
        <v>4</v>
      </c>
      <c r="H12" s="1">
        <v>2</v>
      </c>
      <c r="L12" s="20" t="s">
        <v>44</v>
      </c>
      <c r="M12" s="20" t="s">
        <v>44</v>
      </c>
      <c r="N12" s="20" t="s">
        <v>44</v>
      </c>
      <c r="W12" s="5"/>
      <c r="X12" s="5"/>
      <c r="Y12" s="5"/>
    </row>
    <row r="13" spans="2:25" x14ac:dyDescent="0.25">
      <c r="D13" s="1"/>
      <c r="F13">
        <v>1</v>
      </c>
      <c r="G13" t="s">
        <v>28</v>
      </c>
      <c r="L13" s="20" t="s">
        <v>45</v>
      </c>
      <c r="M13" s="20" t="s">
        <v>45</v>
      </c>
      <c r="N13" s="20" t="s">
        <v>45</v>
      </c>
      <c r="W13" s="5"/>
      <c r="X13" s="5"/>
      <c r="Y13" s="5"/>
    </row>
    <row r="14" spans="2:25" x14ac:dyDescent="0.25">
      <c r="F14">
        <v>2</v>
      </c>
      <c r="G14" t="s">
        <v>32</v>
      </c>
      <c r="K14" s="5"/>
      <c r="L14" s="20" t="s">
        <v>46</v>
      </c>
      <c r="M14" s="20" t="s">
        <v>46</v>
      </c>
      <c r="N14" s="20" t="s">
        <v>46</v>
      </c>
      <c r="W14" s="5"/>
      <c r="X14" s="5"/>
      <c r="Y14" s="5"/>
    </row>
    <row r="15" spans="2:25" x14ac:dyDescent="0.25">
      <c r="F15">
        <v>3</v>
      </c>
      <c r="G15" t="s">
        <v>6</v>
      </c>
      <c r="K15" s="5"/>
      <c r="L15" s="20" t="s">
        <v>47</v>
      </c>
      <c r="M15" s="20" t="s">
        <v>47</v>
      </c>
      <c r="N15" s="20" t="s">
        <v>47</v>
      </c>
      <c r="W15" s="5"/>
      <c r="X15" s="5"/>
      <c r="Y15" s="5"/>
    </row>
    <row r="16" spans="2:25" x14ac:dyDescent="0.25">
      <c r="K16" s="5"/>
      <c r="L16" s="20" t="s">
        <v>48</v>
      </c>
      <c r="M16" s="20" t="s">
        <v>48</v>
      </c>
      <c r="N16" s="20" t="s">
        <v>48</v>
      </c>
      <c r="O16" s="1"/>
      <c r="P16" s="1"/>
      <c r="W16" s="5"/>
      <c r="X16" s="5"/>
      <c r="Y16" s="5"/>
    </row>
    <row r="17" spans="2:25" x14ac:dyDescent="0.25">
      <c r="F17" t="s">
        <v>5</v>
      </c>
      <c r="H17" s="1">
        <v>1</v>
      </c>
      <c r="K17" s="5"/>
      <c r="L17" s="20" t="s">
        <v>49</v>
      </c>
      <c r="M17" s="20" t="s">
        <v>49</v>
      </c>
      <c r="N17" s="20" t="s">
        <v>49</v>
      </c>
      <c r="W17" s="5"/>
      <c r="X17" s="5"/>
      <c r="Y17" s="5"/>
    </row>
    <row r="18" spans="2:25" x14ac:dyDescent="0.25">
      <c r="F18">
        <v>1</v>
      </c>
      <c r="G18" t="s">
        <v>7</v>
      </c>
      <c r="K18" s="5"/>
      <c r="L18" s="20"/>
      <c r="M18" s="20"/>
      <c r="N18" s="20"/>
      <c r="W18" s="5"/>
      <c r="X18" s="5"/>
      <c r="Y18" s="5"/>
    </row>
    <row r="19" spans="2:25" x14ac:dyDescent="0.25">
      <c r="F19">
        <v>2</v>
      </c>
      <c r="G19" t="s">
        <v>31</v>
      </c>
      <c r="K19" s="5"/>
      <c r="L19" s="20"/>
      <c r="M19" s="20"/>
      <c r="N19" s="20"/>
    </row>
    <row r="20" spans="2:25" x14ac:dyDescent="0.25">
      <c r="K20" s="5"/>
      <c r="L20" s="20"/>
      <c r="M20" s="20"/>
      <c r="N20" s="20"/>
    </row>
    <row r="21" spans="2:25" x14ac:dyDescent="0.25">
      <c r="B21" t="s">
        <v>27</v>
      </c>
      <c r="D21" s="1">
        <v>1</v>
      </c>
      <c r="F21" t="s">
        <v>2</v>
      </c>
      <c r="H21" s="1">
        <v>1</v>
      </c>
    </row>
    <row r="22" spans="2:25" x14ac:dyDescent="0.25">
      <c r="B22">
        <v>1</v>
      </c>
      <c r="C22" t="s">
        <v>14</v>
      </c>
      <c r="F22">
        <v>1</v>
      </c>
      <c r="G22" t="s">
        <v>28</v>
      </c>
      <c r="L22" s="1"/>
      <c r="M22" s="1"/>
      <c r="N22" s="1"/>
    </row>
    <row r="23" spans="2:25" x14ac:dyDescent="0.25">
      <c r="B23">
        <v>2</v>
      </c>
      <c r="C23" t="s">
        <v>16</v>
      </c>
      <c r="F23">
        <v>2</v>
      </c>
      <c r="G23" t="s">
        <v>29</v>
      </c>
      <c r="K23" s="5"/>
      <c r="T23" s="1"/>
    </row>
    <row r="24" spans="2:25" x14ac:dyDescent="0.25">
      <c r="B24">
        <v>3</v>
      </c>
      <c r="C24" t="s">
        <v>17</v>
      </c>
      <c r="F24">
        <v>3</v>
      </c>
      <c r="G24" t="s">
        <v>6</v>
      </c>
      <c r="K24" s="5"/>
    </row>
    <row r="25" spans="2:25" x14ac:dyDescent="0.25">
      <c r="B25">
        <v>4</v>
      </c>
      <c r="C25" t="s">
        <v>15</v>
      </c>
      <c r="F25">
        <v>4</v>
      </c>
      <c r="G25" t="s">
        <v>30</v>
      </c>
      <c r="K25" s="5"/>
    </row>
    <row r="27" spans="2:25" x14ac:dyDescent="0.25">
      <c r="B27" t="s">
        <v>26</v>
      </c>
      <c r="D27" s="1">
        <v>2</v>
      </c>
      <c r="F27" t="s">
        <v>3</v>
      </c>
      <c r="H27" s="1">
        <v>1</v>
      </c>
    </row>
    <row r="28" spans="2:25" x14ac:dyDescent="0.25">
      <c r="B28">
        <v>1</v>
      </c>
      <c r="C28" t="s">
        <v>0</v>
      </c>
      <c r="F28">
        <v>1</v>
      </c>
      <c r="G28" t="s">
        <v>7</v>
      </c>
      <c r="L28" s="17"/>
      <c r="M28" s="17"/>
      <c r="N28" s="17"/>
    </row>
    <row r="29" spans="2:25" x14ac:dyDescent="0.25">
      <c r="B29">
        <v>2</v>
      </c>
      <c r="C29" t="s">
        <v>18</v>
      </c>
      <c r="F29">
        <v>2</v>
      </c>
      <c r="G29" t="s">
        <v>31</v>
      </c>
    </row>
    <row r="31" spans="2:25" x14ac:dyDescent="0.25">
      <c r="B31" t="s">
        <v>58</v>
      </c>
      <c r="D31" s="1">
        <v>1</v>
      </c>
      <c r="E31" s="1"/>
      <c r="H31" s="1"/>
      <c r="J31" s="1"/>
      <c r="K31" s="1"/>
      <c r="L31" s="1"/>
      <c r="M31" s="1"/>
      <c r="N31" s="1"/>
      <c r="O31" s="1"/>
      <c r="P31" s="1"/>
      <c r="V31" s="16"/>
    </row>
    <row r="32" spans="2:25" x14ac:dyDescent="0.25">
      <c r="B32">
        <v>1</v>
      </c>
      <c r="C32" t="s">
        <v>54</v>
      </c>
      <c r="L32" s="17"/>
      <c r="M32" s="17"/>
      <c r="N32" s="17"/>
      <c r="V32" s="16"/>
    </row>
    <row r="33" spans="2:22" x14ac:dyDescent="0.25">
      <c r="B33">
        <v>2</v>
      </c>
      <c r="C33" t="s">
        <v>22</v>
      </c>
      <c r="J33" s="3"/>
      <c r="K33" s="3"/>
      <c r="L33" s="16"/>
      <c r="M33" s="16"/>
      <c r="N33" s="16"/>
      <c r="O33" s="3"/>
      <c r="P33" s="3"/>
      <c r="Q33" s="16"/>
      <c r="R33" s="16"/>
      <c r="V33" s="16"/>
    </row>
    <row r="34" spans="2:22" x14ac:dyDescent="0.25">
      <c r="J34" s="3"/>
      <c r="K34" s="3"/>
      <c r="L34" s="16"/>
      <c r="M34" s="16"/>
      <c r="N34" s="16"/>
      <c r="O34" s="3"/>
      <c r="P34" s="3"/>
      <c r="Q34" s="16"/>
      <c r="R34" s="16"/>
      <c r="V34" s="16"/>
    </row>
    <row r="35" spans="2:22" x14ac:dyDescent="0.25">
      <c r="J35" s="3"/>
      <c r="K35" s="3"/>
      <c r="L35" s="16"/>
      <c r="M35" s="16"/>
      <c r="N35" s="16"/>
      <c r="O35" s="3"/>
      <c r="P35" s="3"/>
      <c r="Q35" s="16"/>
      <c r="R35" s="16"/>
      <c r="V35" s="16"/>
    </row>
    <row r="36" spans="2:22" x14ac:dyDescent="0.25">
      <c r="B36" t="s">
        <v>38</v>
      </c>
      <c r="D36" s="1">
        <v>3</v>
      </c>
      <c r="J36" s="3"/>
      <c r="K36" s="3"/>
      <c r="L36" s="16"/>
      <c r="M36" s="16"/>
      <c r="N36" s="16"/>
      <c r="O36" s="3"/>
      <c r="P36" s="3"/>
      <c r="Q36" s="16"/>
      <c r="R36" s="16"/>
      <c r="V36" s="16"/>
    </row>
    <row r="37" spans="2:22" x14ac:dyDescent="0.25">
      <c r="B37">
        <v>1</v>
      </c>
      <c r="C37" t="str">
        <f>CHOOSE(D31,C32,C33,C34)</f>
        <v>ppmv</v>
      </c>
      <c r="J37" s="3"/>
      <c r="K37" s="3"/>
      <c r="L37" s="16"/>
      <c r="M37" s="16"/>
      <c r="N37" s="16"/>
      <c r="O37" s="3"/>
      <c r="P37" s="3"/>
      <c r="Q37" s="16"/>
      <c r="R37" s="16"/>
      <c r="T37" s="16"/>
      <c r="U37" s="16"/>
      <c r="V37" s="16"/>
    </row>
    <row r="38" spans="2:22" x14ac:dyDescent="0.25">
      <c r="B38">
        <v>2</v>
      </c>
      <c r="C38" t="s">
        <v>8</v>
      </c>
      <c r="J38" s="3"/>
      <c r="K38" s="3"/>
      <c r="L38" s="16"/>
      <c r="M38" s="16"/>
      <c r="N38" s="16"/>
      <c r="O38" s="3"/>
      <c r="P38" s="3"/>
      <c r="Q38" s="16"/>
      <c r="R38" s="16"/>
      <c r="T38" s="16"/>
      <c r="U38" s="16"/>
      <c r="V38" s="16"/>
    </row>
    <row r="39" spans="2:22" x14ac:dyDescent="0.25">
      <c r="B39">
        <v>3</v>
      </c>
      <c r="C39" t="s">
        <v>33</v>
      </c>
      <c r="J39" s="3"/>
      <c r="K39" s="3"/>
      <c r="L39" s="16"/>
      <c r="M39" s="16"/>
      <c r="N39" s="16"/>
      <c r="O39" s="3"/>
      <c r="P39" s="3"/>
      <c r="T39" s="16"/>
      <c r="U39" s="16"/>
      <c r="V39" s="16"/>
    </row>
    <row r="40" spans="2:22" x14ac:dyDescent="0.25">
      <c r="J40" s="3"/>
      <c r="K40" s="3"/>
      <c r="L40" s="16"/>
      <c r="M40" s="16"/>
      <c r="N40" s="16"/>
      <c r="O40" s="3"/>
      <c r="P40" s="3"/>
      <c r="Q40" s="4"/>
      <c r="T40" s="16"/>
      <c r="U40" s="16"/>
      <c r="V40" s="16"/>
    </row>
    <row r="41" spans="2:22" x14ac:dyDescent="0.25">
      <c r="J41" s="3"/>
      <c r="K41" s="3"/>
      <c r="L41" s="3"/>
      <c r="M41" s="3"/>
      <c r="N41" s="3"/>
      <c r="O41" s="3"/>
      <c r="P41" s="3"/>
      <c r="Q41" s="4"/>
    </row>
    <row r="46" spans="2:22" x14ac:dyDescent="0.25">
      <c r="I46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Units</vt:lpstr>
      <vt:lpstr>Input!Print_Area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xCELL® Simulation Program</dc:title>
  <dc:creator/>
  <cp:lastModifiedBy/>
  <dcterms:created xsi:type="dcterms:W3CDTF">2006-09-16T00:00:00Z</dcterms:created>
  <dcterms:modified xsi:type="dcterms:W3CDTF">2013-12-26T16:34:06Z</dcterms:modified>
  <cp:contentStatus>Ver 1.02</cp:contentStatus>
</cp:coreProperties>
</file>