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/>
  <xr:revisionPtr revIDLastSave="0" documentId="13_ncr:1_{59C8CF23-8AC3-4B0E-A88C-D20418068603}" xr6:coauthVersionLast="47" xr6:coauthVersionMax="47" xr10:uidLastSave="{00000000-0000-0000-0000-000000000000}"/>
  <workbookProtection workbookAlgorithmName="SHA-512" workbookHashValue="1fzqfvG7/Yrz9AO64CfHrPKzO2BknqbLThY+ijn/C/DB8erNNZUmUUxsd40kkUo5uCgoC4dxrsaTZhnS9GBR/Q==" workbookSaltValue="0For5u73+LaGTtP3se4qrw==" workbookSpinCount="100000" lockStructure="1"/>
  <bookViews>
    <workbookView xWindow="-110" yWindow="-110" windowWidth="38620" windowHeight="21220" xr2:uid="{00000000-000D-0000-FFFF-FFFF00000000}"/>
  </bookViews>
  <sheets>
    <sheet name="Input" sheetId="2" r:id="rId1"/>
    <sheet name="Units" sheetId="4" state="hidden" r:id="rId2"/>
  </sheets>
  <definedNames>
    <definedName name="_xlnm.Print_Area" localSheetId="0">Input!$A$1:$J$55</definedName>
    <definedName name="_xlnm.Print_Area" localSheetId="1">Units!#REF!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2" l="1"/>
  <c r="I27" i="2"/>
  <c r="H27" i="2"/>
  <c r="G33" i="2"/>
  <c r="G32" i="2"/>
  <c r="G31" i="2"/>
  <c r="G30" i="2"/>
  <c r="G29" i="2"/>
  <c r="G26" i="2"/>
  <c r="G25" i="2"/>
  <c r="G23" i="2"/>
  <c r="G24" i="2" s="1"/>
  <c r="G21" i="2"/>
  <c r="G22" i="2" s="1"/>
  <c r="G20" i="2"/>
  <c r="I35" i="2" l="1"/>
  <c r="G35" i="2"/>
  <c r="E35" i="2"/>
  <c r="C37" i="4" l="1"/>
  <c r="J54" i="2" l="1"/>
  <c r="H54" i="2"/>
  <c r="F54" i="2"/>
</calcChain>
</file>

<file path=xl/sharedStrings.xml><?xml version="1.0" encoding="utf-8"?>
<sst xmlns="http://schemas.openxmlformats.org/spreadsheetml/2006/main" count="103" uniqueCount="77">
  <si>
    <t>°C</t>
  </si>
  <si>
    <t>m³/hr</t>
  </si>
  <si>
    <t>Water Density</t>
  </si>
  <si>
    <t>Water Viscosity</t>
  </si>
  <si>
    <t>Oil Density</t>
  </si>
  <si>
    <t>Oil Viscosity</t>
  </si>
  <si>
    <t>kg/m³</t>
  </si>
  <si>
    <t>cP</t>
  </si>
  <si>
    <t>%</t>
  </si>
  <si>
    <t>Client Name:</t>
  </si>
  <si>
    <t>Project Name:</t>
  </si>
  <si>
    <t>Equip. Tag  No.</t>
  </si>
  <si>
    <t>Units</t>
  </si>
  <si>
    <t>psi</t>
  </si>
  <si>
    <t>bar</t>
  </si>
  <si>
    <t>kPa</t>
  </si>
  <si>
    <t>kg/cm²</t>
  </si>
  <si>
    <t>°F</t>
  </si>
  <si>
    <t>BPD</t>
  </si>
  <si>
    <t>USGPM</t>
  </si>
  <si>
    <t>m³/d</t>
  </si>
  <si>
    <t>mg/l</t>
  </si>
  <si>
    <t>Case 1</t>
  </si>
  <si>
    <t>Case 2</t>
  </si>
  <si>
    <t>Case 3</t>
  </si>
  <si>
    <t>Inlet Temperature</t>
  </si>
  <si>
    <t>Inlet Pressure</t>
  </si>
  <si>
    <t>s.g.</t>
  </si>
  <si>
    <t>lb/ft³</t>
  </si>
  <si>
    <t>g/cm³</t>
  </si>
  <si>
    <t>cSt</t>
  </si>
  <si>
    <t>API</t>
  </si>
  <si>
    <t>micron</t>
  </si>
  <si>
    <t>Solids Density</t>
  </si>
  <si>
    <t>Liquid Flow Rate</t>
  </si>
  <si>
    <t>Inlet Solids Conc.</t>
  </si>
  <si>
    <t>pptb</t>
  </si>
  <si>
    <t>Required Recovery</t>
  </si>
  <si>
    <t>Distribution Type</t>
  </si>
  <si>
    <t>Size (µ)</t>
  </si>
  <si>
    <t>Ind. Wt. %</t>
  </si>
  <si>
    <t>Computer</t>
  </si>
  <si>
    <t>Manual</t>
  </si>
  <si>
    <t>150#</t>
  </si>
  <si>
    <t>300#</t>
  </si>
  <si>
    <t>600#</t>
  </si>
  <si>
    <t>900#</t>
  </si>
  <si>
    <t>ppmw</t>
  </si>
  <si>
    <t>Mech Rating</t>
  </si>
  <si>
    <t>PROJECT INFORMATION</t>
  </si>
  <si>
    <t>Reference Datasheet:</t>
  </si>
  <si>
    <t>EQUIPMENT LOCATION</t>
  </si>
  <si>
    <t>Installation Description:</t>
  </si>
  <si>
    <t>Note: Process data below must match equipment location</t>
  </si>
  <si>
    <t>Produced Water Desander - Located on Water Outlet of Separator Vessel (provide a PFD or PID)</t>
  </si>
  <si>
    <t>PROCESS DESIGN CONDITIONS</t>
  </si>
  <si>
    <t>Case Title:</t>
  </si>
  <si>
    <t>Water Flow Rate:</t>
  </si>
  <si>
    <t>Inlet Pressure (gauge):</t>
  </si>
  <si>
    <t>Design Pressure:</t>
  </si>
  <si>
    <t>Inlet Temperature:</t>
  </si>
  <si>
    <t>Design Temperature:</t>
  </si>
  <si>
    <t>Inlet Solids Concentration:</t>
  </si>
  <si>
    <t>Required Outlet Performance:</t>
  </si>
  <si>
    <t>Mechanical Design Rating:</t>
  </si>
  <si>
    <t>FLUIDS/SOLID PROPERTIES DATA</t>
  </si>
  <si>
    <t>Oil Density:</t>
  </si>
  <si>
    <t>Oil Viscosity:</t>
  </si>
  <si>
    <t>Water Density:</t>
  </si>
  <si>
    <t>Water Viscosity:</t>
  </si>
  <si>
    <t>Solids Density:</t>
  </si>
  <si>
    <t>SOLIDS PARTICLE SIZE DISTRIBUTION</t>
  </si>
  <si>
    <t>Distribution Input Type:</t>
  </si>
  <si>
    <t>Median Particle Size (micron):</t>
  </si>
  <si>
    <t>Manual Input Particle Size Distribution:</t>
  </si>
  <si>
    <t>Total (Must = 100%)</t>
  </si>
  <si>
    <t>Version 3.00, © 2023 eProcess Technologies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</si>
</sst>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d\-mmm\-yy;@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33CC"/>
      <name val="Arial"/>
      <family val="2"/>
    </font>
    <font>
      <sz val="8"/>
      <name val="Arial"/>
      <family val="2"/>
    </font>
    <font>
      <sz val="11"/>
      <color rgb="FF0033C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Neo Sans W1G"/>
      <family val="2"/>
    </font>
    <font>
      <b/>
      <sz val="10"/>
      <color rgb="FF25282A"/>
      <name val="Neo Sans W1G"/>
      <family val="2"/>
    </font>
    <font>
      <b/>
      <sz val="10"/>
      <color rgb="FFC00000"/>
      <name val="Neo Sans W1G"/>
      <family val="2"/>
    </font>
    <font>
      <sz val="8"/>
      <color theme="1"/>
      <name val="Neo Sans W1G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2FFB4"/>
        <bgColor indexed="64"/>
      </patternFill>
    </fill>
    <fill>
      <patternFill patternType="solid">
        <fgColor rgb="FF886B25"/>
        <bgColor indexed="64"/>
      </patternFill>
    </fill>
    <fill>
      <patternFill patternType="solid">
        <fgColor rgb="FFD1CCB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Protection="1">
      <protection hidden="1"/>
    </xf>
    <xf numFmtId="0" fontId="7" fillId="2" borderId="1" xfId="0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left"/>
    </xf>
    <xf numFmtId="0" fontId="9" fillId="0" borderId="0" xfId="0" applyFont="1"/>
    <xf numFmtId="0" fontId="4" fillId="3" borderId="7" xfId="0" applyFont="1" applyFill="1" applyBorder="1" applyAlignment="1" applyProtection="1">
      <alignment horizontal="center"/>
      <protection hidden="1"/>
    </xf>
    <xf numFmtId="2" fontId="4" fillId="3" borderId="8" xfId="0" applyNumberFormat="1" applyFont="1" applyFill="1" applyBorder="1" applyAlignment="1" applyProtection="1">
      <alignment horizontal="center"/>
      <protection locked="0"/>
    </xf>
    <xf numFmtId="164" fontId="7" fillId="2" borderId="7" xfId="0" applyNumberFormat="1" applyFont="1" applyFill="1" applyBorder="1" applyAlignment="1" applyProtection="1">
      <alignment horizontal="right"/>
      <protection locked="0"/>
    </xf>
    <xf numFmtId="2" fontId="7" fillId="2" borderId="8" xfId="0" applyNumberFormat="1" applyFont="1" applyFill="1" applyBorder="1" applyAlignment="1" applyProtection="1">
      <alignment horizontal="right"/>
      <protection locked="0"/>
    </xf>
    <xf numFmtId="164" fontId="7" fillId="2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3" fillId="0" borderId="10" xfId="0" applyFont="1" applyBorder="1" applyProtection="1">
      <protection hidden="1"/>
    </xf>
    <xf numFmtId="0" fontId="2" fillId="0" borderId="11" xfId="0" applyFont="1" applyBorder="1" applyAlignment="1" applyProtection="1">
      <alignment horizontal="left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3" fillId="0" borderId="13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12" fillId="0" borderId="13" xfId="1" applyFont="1" applyBorder="1" applyProtection="1">
      <protection hidden="1"/>
    </xf>
    <xf numFmtId="0" fontId="14" fillId="5" borderId="2" xfId="0" applyFont="1" applyFill="1" applyBorder="1" applyAlignment="1" applyProtection="1">
      <alignment horizontal="left" indent="1"/>
      <protection hidden="1"/>
    </xf>
    <xf numFmtId="0" fontId="2" fillId="5" borderId="3" xfId="0" applyFont="1" applyFill="1" applyBorder="1" applyProtection="1">
      <protection hidden="1"/>
    </xf>
    <xf numFmtId="0" fontId="2" fillId="5" borderId="4" xfId="0" applyFont="1" applyFill="1" applyBorder="1" applyProtection="1">
      <protection hidden="1"/>
    </xf>
    <xf numFmtId="0" fontId="14" fillId="5" borderId="13" xfId="0" applyFont="1" applyFill="1" applyBorder="1" applyAlignment="1" applyProtection="1">
      <alignment horizontal="left" indent="1"/>
      <protection hidden="1"/>
    </xf>
    <xf numFmtId="0" fontId="7" fillId="5" borderId="14" xfId="0" applyFont="1" applyFill="1" applyBorder="1" applyAlignment="1" applyProtection="1">
      <alignment horizontal="left"/>
      <protection locked="0"/>
    </xf>
    <xf numFmtId="0" fontId="14" fillId="5" borderId="13" xfId="0" applyFont="1" applyFill="1" applyBorder="1" applyAlignment="1" applyProtection="1">
      <alignment horizontal="left" indent="2"/>
      <protection hidden="1"/>
    </xf>
    <xf numFmtId="0" fontId="15" fillId="5" borderId="13" xfId="0" applyFont="1" applyFill="1" applyBorder="1" applyAlignment="1" applyProtection="1">
      <alignment horizontal="left" indent="1"/>
      <protection hidden="1"/>
    </xf>
    <xf numFmtId="0" fontId="14" fillId="5" borderId="15" xfId="0" applyFont="1" applyFill="1" applyBorder="1" applyAlignment="1" applyProtection="1">
      <alignment horizontal="left" indent="1"/>
      <protection hidden="1"/>
    </xf>
    <xf numFmtId="0" fontId="2" fillId="5" borderId="16" xfId="0" applyFont="1" applyFill="1" applyBorder="1" applyProtection="1">
      <protection hidden="1"/>
    </xf>
    <xf numFmtId="0" fontId="2" fillId="5" borderId="13" xfId="0" applyFont="1" applyFill="1" applyBorder="1" applyProtection="1">
      <protection hidden="1"/>
    </xf>
    <xf numFmtId="0" fontId="16" fillId="5" borderId="15" xfId="0" applyFont="1" applyFill="1" applyBorder="1" applyAlignment="1" applyProtection="1">
      <alignment horizontal="left"/>
      <protection hidden="1"/>
    </xf>
    <xf numFmtId="2" fontId="7" fillId="2" borderId="17" xfId="0" applyNumberFormat="1" applyFont="1" applyFill="1" applyBorder="1" applyAlignment="1" applyProtection="1">
      <alignment horizontal="right"/>
      <protection locked="0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Alignment="1" applyProtection="1">
      <alignment horizontal="left"/>
      <protection hidden="1"/>
    </xf>
    <xf numFmtId="165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5" borderId="0" xfId="0" applyFont="1" applyFill="1" applyProtection="1">
      <protection hidden="1"/>
    </xf>
    <xf numFmtId="0" fontId="7" fillId="5" borderId="0" xfId="0" applyFont="1" applyFill="1" applyAlignment="1" applyProtection="1">
      <alignment horizontal="left"/>
      <protection locked="0"/>
    </xf>
    <xf numFmtId="0" fontId="14" fillId="5" borderId="0" xfId="0" applyFont="1" applyFill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1" fillId="5" borderId="0" xfId="0" applyFont="1" applyFill="1" applyProtection="1">
      <protection hidden="1"/>
    </xf>
    <xf numFmtId="0" fontId="8" fillId="5" borderId="0" xfId="0" applyFont="1" applyFill="1" applyAlignment="1" applyProtection="1">
      <alignment horizontal="left"/>
      <protection hidden="1"/>
    </xf>
    <xf numFmtId="0" fontId="2" fillId="5" borderId="14" xfId="0" applyFont="1" applyFill="1" applyBorder="1" applyProtection="1">
      <protection hidden="1"/>
    </xf>
    <xf numFmtId="2" fontId="4" fillId="5" borderId="0" xfId="0" applyNumberFormat="1" applyFont="1" applyFill="1" applyAlignment="1" applyProtection="1">
      <alignment horizontal="right"/>
      <protection locked="0"/>
    </xf>
    <xf numFmtId="0" fontId="4" fillId="5" borderId="0" xfId="0" applyFont="1" applyFill="1" applyProtection="1">
      <protection hidden="1"/>
    </xf>
    <xf numFmtId="2" fontId="4" fillId="5" borderId="14" xfId="0" applyNumberFormat="1" applyFont="1" applyFill="1" applyBorder="1" applyProtection="1">
      <protection hidden="1"/>
    </xf>
    <xf numFmtId="2" fontId="4" fillId="3" borderId="1" xfId="0" applyNumberFormat="1" applyFont="1" applyFill="1" applyBorder="1" applyAlignment="1" applyProtection="1">
      <alignment horizontal="center"/>
      <protection locked="0"/>
    </xf>
    <xf numFmtId="0" fontId="16" fillId="5" borderId="0" xfId="0" applyFont="1" applyFill="1" applyProtection="1">
      <protection hidden="1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2" fontId="7" fillId="2" borderId="19" xfId="0" applyNumberFormat="1" applyFont="1" applyFill="1" applyBorder="1" applyAlignment="1" applyProtection="1">
      <alignment horizontal="right"/>
      <protection locked="0"/>
    </xf>
    <xf numFmtId="0" fontId="16" fillId="5" borderId="0" xfId="0" applyFont="1" applyFill="1" applyAlignment="1" applyProtection="1">
      <alignment horizontal="right"/>
      <protection hidden="1"/>
    </xf>
    <xf numFmtId="0" fontId="4" fillId="5" borderId="16" xfId="0" applyFont="1" applyFill="1" applyBorder="1" applyProtection="1">
      <protection hidden="1"/>
    </xf>
    <xf numFmtId="0" fontId="2" fillId="5" borderId="20" xfId="0" applyFont="1" applyFill="1" applyBorder="1" applyProtection="1">
      <protection hidden="1"/>
    </xf>
    <xf numFmtId="0" fontId="13" fillId="4" borderId="13" xfId="0" applyFont="1" applyFill="1" applyBorder="1" applyAlignment="1" applyProtection="1">
      <alignment horizontal="left" indent="1"/>
      <protection hidden="1"/>
    </xf>
    <xf numFmtId="0" fontId="13" fillId="4" borderId="0" xfId="0" applyFont="1" applyFill="1" applyAlignment="1" applyProtection="1">
      <alignment horizontal="left" indent="1"/>
      <protection hidden="1"/>
    </xf>
    <xf numFmtId="0" fontId="13" fillId="4" borderId="14" xfId="0" applyFont="1" applyFill="1" applyBorder="1" applyAlignment="1" applyProtection="1">
      <alignment horizontal="left" indent="1"/>
      <protection hidden="1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13" fillId="4" borderId="2" xfId="0" applyFont="1" applyFill="1" applyBorder="1" applyAlignment="1" applyProtection="1">
      <alignment horizontal="left" indent="1"/>
      <protection hidden="1"/>
    </xf>
    <xf numFmtId="0" fontId="13" fillId="4" borderId="3" xfId="0" applyFont="1" applyFill="1" applyBorder="1" applyAlignment="1" applyProtection="1">
      <alignment horizontal="left" indent="1"/>
      <protection hidden="1"/>
    </xf>
    <xf numFmtId="0" fontId="13" fillId="4" borderId="4" xfId="0" applyFont="1" applyFill="1" applyBorder="1" applyAlignment="1" applyProtection="1">
      <alignment horizontal="left" indent="1"/>
      <protection hidden="1"/>
    </xf>
    <xf numFmtId="0" fontId="11" fillId="3" borderId="5" xfId="0" applyFont="1" applyFill="1" applyBorder="1" applyAlignment="1" applyProtection="1">
      <alignment horizontal="center"/>
      <protection hidden="1"/>
    </xf>
    <xf numFmtId="0" fontId="11" fillId="3" borderId="6" xfId="0" applyFont="1" applyFill="1" applyBorder="1" applyAlignment="1" applyProtection="1">
      <alignment horizontal="center"/>
      <protection hidden="1"/>
    </xf>
    <xf numFmtId="0" fontId="11" fillId="3" borderId="18" xfId="0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6"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>
          <fgColor auto="1"/>
          <bgColor auto="1"/>
        </patternFill>
      </fill>
    </dxf>
  </dxfs>
  <tableStyles count="0" defaultTableStyle="TableStyleMedium2" defaultPivotStyle="PivotStyleMedium9"/>
  <colors>
    <mruColors>
      <color rgb="FFD1CCBD"/>
      <color rgb="FFCCFFCC"/>
      <color rgb="FFCBFDFB"/>
      <color rgb="FFFFFF99"/>
      <color rgb="FFE2FFB4"/>
      <color rgb="FFF0FFFF"/>
      <color rgb="FFE6FEFD"/>
      <color rgb="FFF5EFA3"/>
      <color rgb="FFCC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20" fmlaLink="Units!$D$21" fmlaRange="Units!$C$22:$C$25" sel="1" val="0"/>
</file>

<file path=xl/ctrlProps/ctrlProp10.xml><?xml version="1.0" encoding="utf-8"?>
<formControlPr xmlns="http://schemas.microsoft.com/office/spreadsheetml/2009/9/main" objectType="Drop" dropLines="3" dropStyle="combo" dx="20" fmlaLink="Units!$H$31" fmlaRange="Units!$G$32:$G$34" sel="1" val="0"/>
</file>

<file path=xl/ctrlProps/ctrlProp11.xml><?xml version="1.0" encoding="utf-8"?>
<formControlPr xmlns="http://schemas.microsoft.com/office/spreadsheetml/2009/9/main" objectType="Drop" dropLines="2" dropStyle="combo" dx="20" fmlaLink="Units!$L$7" fmlaRange="Units!$L$8:$L$9" sel="1" val="0"/>
</file>

<file path=xl/ctrlProps/ctrlProp12.xml><?xml version="1.0" encoding="utf-8"?>
<formControlPr xmlns="http://schemas.microsoft.com/office/spreadsheetml/2009/9/main" objectType="Drop" dropLines="2" dropStyle="combo" dx="20" fmlaLink="Units!$M$7" fmlaRange="Units!$M$8:$M$9" sel="1" val="0"/>
</file>

<file path=xl/ctrlProps/ctrlProp13.xml><?xml version="1.0" encoding="utf-8"?>
<formControlPr xmlns="http://schemas.microsoft.com/office/spreadsheetml/2009/9/main" objectType="Drop" dropLines="2" dropStyle="combo" dx="20" fmlaLink="Units!$N$7" fmlaRange="Units!$N$8:$N$9" sel="1" val="0"/>
</file>

<file path=xl/ctrlProps/ctrlProp14.xml><?xml version="1.0" encoding="utf-8"?>
<formControlPr xmlns="http://schemas.microsoft.com/office/spreadsheetml/2009/9/main" objectType="Drop" dropLines="4" dropStyle="combo" dx="20" fmlaLink="Units!$L$11" fmlaRange="Units!$L$12:$L$15" sel="1" val="0"/>
</file>

<file path=xl/ctrlProps/ctrlProp15.xml><?xml version="1.0" encoding="utf-8"?>
<formControlPr xmlns="http://schemas.microsoft.com/office/spreadsheetml/2009/9/main" objectType="Drop" dropLines="4" dropStyle="combo" dx="20" fmlaLink="Units!$M$11" fmlaRange="Units!$M$12:$M$15" sel="1" val="0"/>
</file>

<file path=xl/ctrlProps/ctrlProp16.xml><?xml version="1.0" encoding="utf-8"?>
<formControlPr xmlns="http://schemas.microsoft.com/office/spreadsheetml/2009/9/main" objectType="Drop" dropLines="4" dropStyle="combo" dx="20" fmlaLink="Units!$N$11" fmlaRange="Units!$N$12:$N$15" sel="1" val="0"/>
</file>

<file path=xl/ctrlProps/ctrlProp2.xml><?xml version="1.0" encoding="utf-8"?>
<formControlPr xmlns="http://schemas.microsoft.com/office/spreadsheetml/2009/9/main" objectType="Drop" dropLines="2" dropStyle="combo" dx="20" fmlaLink="Units!$D$27" fmlaRange="Units!$C$28:$C$29" sel="2" val="0"/>
</file>

<file path=xl/ctrlProps/ctrlProp3.xml><?xml version="1.0" encoding="utf-8"?>
<formControlPr xmlns="http://schemas.microsoft.com/office/spreadsheetml/2009/9/main" objectType="Drop" dropLines="4" dropStyle="combo" dx="20" fmlaLink="Units!$D$7" fmlaRange="Units!$C$8:$C$11" sel="2" val="0"/>
</file>

<file path=xl/ctrlProps/ctrlProp4.xml><?xml version="1.0" encoding="utf-8"?>
<formControlPr xmlns="http://schemas.microsoft.com/office/spreadsheetml/2009/9/main" objectType="Drop" dropLines="3" dropStyle="combo" dx="20" fmlaLink="Units!$D$31" fmlaRange="Units!$C$32:$C$34" sel="1" val="0"/>
</file>

<file path=xl/ctrlProps/ctrlProp5.xml><?xml version="1.0" encoding="utf-8"?>
<formControlPr xmlns="http://schemas.microsoft.com/office/spreadsheetml/2009/9/main" objectType="Drop" dropLines="4" dropStyle="combo" dx="20" fmlaLink="Units!$H$21" fmlaRange="Units!$G$22:$G$25" sel="1" val="0"/>
</file>

<file path=xl/ctrlProps/ctrlProp6.xml><?xml version="1.0" encoding="utf-8"?>
<formControlPr xmlns="http://schemas.microsoft.com/office/spreadsheetml/2009/9/main" objectType="Drop" dropLines="2" dropStyle="combo" dx="20" fmlaLink="Units!$H$27" fmlaRange="Units!$G$28:$G$29" sel="1" val="0"/>
</file>

<file path=xl/ctrlProps/ctrlProp7.xml><?xml version="1.0" encoding="utf-8"?>
<formControlPr xmlns="http://schemas.microsoft.com/office/spreadsheetml/2009/9/main" objectType="Drop" dropLines="3" dropStyle="combo" dx="20" fmlaLink="Units!$H$12" fmlaRange="Units!$G$13:$G$15" sel="2" val="0"/>
</file>

<file path=xl/ctrlProps/ctrlProp8.xml><?xml version="1.0" encoding="utf-8"?>
<formControlPr xmlns="http://schemas.microsoft.com/office/spreadsheetml/2009/9/main" objectType="Drop" dropLines="2" dropStyle="combo" dx="20" fmlaLink="Units!$H$17" fmlaRange="Units!$G$18:$G$19" sel="1" val="0"/>
</file>

<file path=xl/ctrlProps/ctrlProp9.xml><?xml version="1.0" encoding="utf-8"?>
<formControlPr xmlns="http://schemas.microsoft.com/office/spreadsheetml/2009/9/main" objectType="Drop" dropLines="3" dropStyle="combo" dx="20" fmlaLink="Units!$D$36" fmlaRange="Units!$C$37:$C$39" sel="3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679450</xdr:colOff>
          <xdr:row>19</xdr:row>
          <xdr:rowOff>165100</xdr:rowOff>
        </xdr:from>
        <xdr:to>
          <xdr:col>6</xdr:col>
          <xdr:colOff>666750</xdr:colOff>
          <xdr:row>20</xdr:row>
          <xdr:rowOff>158750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6</xdr:col>
          <xdr:colOff>673100</xdr:colOff>
          <xdr:row>22</xdr:row>
          <xdr:rowOff>146050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679450</xdr:colOff>
          <xdr:row>18</xdr:row>
          <xdr:rowOff>165100</xdr:rowOff>
        </xdr:from>
        <xdr:to>
          <xdr:col>6</xdr:col>
          <xdr:colOff>679450</xdr:colOff>
          <xdr:row>19</xdr:row>
          <xdr:rowOff>158750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679450</xdr:colOff>
          <xdr:row>24</xdr:row>
          <xdr:rowOff>0</xdr:rowOff>
        </xdr:from>
        <xdr:to>
          <xdr:col>6</xdr:col>
          <xdr:colOff>679450</xdr:colOff>
          <xdr:row>24</xdr:row>
          <xdr:rowOff>158750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679450</xdr:colOff>
          <xdr:row>30</xdr:row>
          <xdr:rowOff>0</xdr:rowOff>
        </xdr:from>
        <xdr:to>
          <xdr:col>6</xdr:col>
          <xdr:colOff>679450</xdr:colOff>
          <xdr:row>30</xdr:row>
          <xdr:rowOff>158750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679450</xdr:colOff>
          <xdr:row>30</xdr:row>
          <xdr:rowOff>165100</xdr:rowOff>
        </xdr:from>
        <xdr:to>
          <xdr:col>6</xdr:col>
          <xdr:colOff>679450</xdr:colOff>
          <xdr:row>32</xdr:row>
          <xdr:rowOff>6350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679450</xdr:colOff>
          <xdr:row>28</xdr:row>
          <xdr:rowOff>6350</xdr:rowOff>
        </xdr:from>
        <xdr:to>
          <xdr:col>6</xdr:col>
          <xdr:colOff>679450</xdr:colOff>
          <xdr:row>29</xdr:row>
          <xdr:rowOff>6350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679450</xdr:colOff>
          <xdr:row>29</xdr:row>
          <xdr:rowOff>0</xdr:rowOff>
        </xdr:from>
        <xdr:to>
          <xdr:col>6</xdr:col>
          <xdr:colOff>679450</xdr:colOff>
          <xdr:row>30</xdr:row>
          <xdr:rowOff>0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679450</xdr:colOff>
          <xdr:row>25</xdr:row>
          <xdr:rowOff>0</xdr:rowOff>
        </xdr:from>
        <xdr:to>
          <xdr:col>6</xdr:col>
          <xdr:colOff>679450</xdr:colOff>
          <xdr:row>25</xdr:row>
          <xdr:rowOff>158750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679450</xdr:colOff>
          <xdr:row>32</xdr:row>
          <xdr:rowOff>6350</xdr:rowOff>
        </xdr:from>
        <xdr:to>
          <xdr:col>6</xdr:col>
          <xdr:colOff>679450</xdr:colOff>
          <xdr:row>32</xdr:row>
          <xdr:rowOff>152400</xdr:rowOff>
        </xdr:to>
        <xdr:sp macro="" textlink="">
          <xdr:nvSpPr>
            <xdr:cNvPr id="2080" name="Drop Dow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2081" name="Drop Dow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165100</xdr:rowOff>
        </xdr:from>
        <xdr:to>
          <xdr:col>7</xdr:col>
          <xdr:colOff>6350</xdr:colOff>
          <xdr:row>35</xdr:row>
          <xdr:rowOff>6350</xdr:rowOff>
        </xdr:to>
        <xdr:sp macro="" textlink="">
          <xdr:nvSpPr>
            <xdr:cNvPr id="2085" name="Drop Dow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9</xdr:col>
          <xdr:colOff>6350</xdr:colOff>
          <xdr:row>35</xdr:row>
          <xdr:rowOff>0</xdr:rowOff>
        </xdr:to>
        <xdr:sp macro="" textlink="">
          <xdr:nvSpPr>
            <xdr:cNvPr id="2086" name="Drop Dow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7</xdr:col>
          <xdr:colOff>673100</xdr:colOff>
          <xdr:row>26</xdr:row>
          <xdr:rowOff>146050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8</xdr:col>
          <xdr:colOff>679450</xdr:colOff>
          <xdr:row>27</xdr:row>
          <xdr:rowOff>0</xdr:rowOff>
        </xdr:to>
        <xdr:sp macro="" textlink="">
          <xdr:nvSpPr>
            <xdr:cNvPr id="2094" name="Drop Dow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679450</xdr:colOff>
          <xdr:row>26</xdr:row>
          <xdr:rowOff>0</xdr:rowOff>
        </xdr:from>
        <xdr:to>
          <xdr:col>9</xdr:col>
          <xdr:colOff>666750</xdr:colOff>
          <xdr:row>26</xdr:row>
          <xdr:rowOff>158750</xdr:rowOff>
        </xdr:to>
        <xdr:sp macro="" textlink="">
          <xdr:nvSpPr>
            <xdr:cNvPr id="2095" name="Drop Down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1</xdr:colOff>
      <xdr:row>0</xdr:row>
      <xdr:rowOff>0</xdr:rowOff>
    </xdr:from>
    <xdr:to>
      <xdr:col>9</xdr:col>
      <xdr:colOff>666751</xdr:colOff>
      <xdr:row>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07" b="7445"/>
        <a:stretch/>
      </xdr:blipFill>
      <xdr:spPr>
        <a:xfrm>
          <a:off x="1" y="0"/>
          <a:ext cx="6781800" cy="1162050"/>
        </a:xfrm>
        <a:prstGeom prst="rect">
          <a:avLst/>
        </a:prstGeom>
      </xdr:spPr>
    </xdr:pic>
    <xdr:clientData/>
  </xdr:twoCellAnchor>
  <xdr:oneCellAnchor>
    <xdr:from>
      <xdr:col>0</xdr:col>
      <xdr:colOff>6105</xdr:colOff>
      <xdr:row>0</xdr:row>
      <xdr:rowOff>0</xdr:rowOff>
    </xdr:from>
    <xdr:ext cx="4829663" cy="97142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05" y="0"/>
          <a:ext cx="4829663" cy="971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2000" b="0">
              <a:solidFill>
                <a:schemeClr val="bg1"/>
              </a:solidFill>
              <a:latin typeface="CoconOT-Regular" panose="02010504030101020104" pitchFamily="50" charset="0"/>
              <a:cs typeface="Arial" pitchFamily="34" charset="0"/>
            </a:rPr>
            <a:t>PRODUCED WATER DESANDER</a:t>
          </a:r>
        </a:p>
        <a:p>
          <a:pPr algn="l"/>
          <a:r>
            <a:rPr lang="en-US" sz="1400" b="0" baseline="0">
              <a:solidFill>
                <a:schemeClr val="bg1"/>
              </a:solidFill>
              <a:latin typeface="CoconOT-Regular" panose="02010504030101020104" pitchFamily="50" charset="0"/>
              <a:cs typeface="Arial" pitchFamily="34" charset="0"/>
            </a:rPr>
            <a:t>(SOLID-LIQUID HYDROCYCLONE)</a:t>
          </a:r>
        </a:p>
        <a:p>
          <a:pPr algn="l"/>
          <a:r>
            <a:rPr lang="en-US" sz="1400" b="0" baseline="0">
              <a:solidFill>
                <a:schemeClr val="bg1"/>
              </a:solidFill>
              <a:latin typeface="CoconOT-Regular" panose="02010504030101020104" pitchFamily="50" charset="0"/>
              <a:cs typeface="Arial" pitchFamily="34" charset="0"/>
            </a:rPr>
            <a:t>SIMULATION INPUT DATA</a:t>
          </a:r>
          <a:endParaRPr lang="en-US" sz="1400" b="0">
            <a:solidFill>
              <a:schemeClr val="bg1"/>
            </a:solidFill>
            <a:latin typeface="CoconOT-Regular" panose="02010504030101020104" pitchFamily="50" charset="0"/>
            <a:cs typeface="Arial" pitchFamily="34" charset="0"/>
          </a:endParaRPr>
        </a:p>
      </xdr:txBody>
    </xdr:sp>
    <xdr:clientData/>
  </xdr:oneCellAnchor>
  <xdr:twoCellAnchor editAs="oneCell">
    <xdr:from>
      <xdr:col>7</xdr:col>
      <xdr:colOff>155471</xdr:colOff>
      <xdr:row>0</xdr:row>
      <xdr:rowOff>3391</xdr:rowOff>
    </xdr:from>
    <xdr:to>
      <xdr:col>9</xdr:col>
      <xdr:colOff>669821</xdr:colOff>
      <xdr:row>5</xdr:row>
      <xdr:rowOff>4999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11621" y="3391"/>
          <a:ext cx="1873250" cy="820758"/>
        </a:xfrm>
        <a:prstGeom prst="rect">
          <a:avLst/>
        </a:prstGeom>
      </xdr:spPr>
    </xdr:pic>
    <xdr:clientData/>
  </xdr:twoCellAnchor>
  <xdr:oneCellAnchor>
    <xdr:from>
      <xdr:col>7</xdr:col>
      <xdr:colOff>221305</xdr:colOff>
      <xdr:row>4</xdr:row>
      <xdr:rowOff>58616</xdr:rowOff>
    </xdr:from>
    <xdr:ext cx="1740605" cy="44396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977455" y="719016"/>
          <a:ext cx="1740605" cy="4439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000">
              <a:solidFill>
                <a:sysClr val="windowText" lastClr="000000"/>
              </a:solidFill>
              <a:latin typeface="CoconOT-Regular" panose="02010504030101020104" pitchFamily="50" charset="0"/>
              <a:cs typeface="Arial" panose="020B0604020202020204" pitchFamily="34" charset="0"/>
            </a:rPr>
            <a:t>www.eprocess-tech.com</a:t>
          </a:r>
        </a:p>
        <a:p>
          <a:pPr algn="ctr"/>
          <a:r>
            <a:rPr lang="en-US" sz="1000">
              <a:solidFill>
                <a:sysClr val="windowText" lastClr="000000"/>
              </a:solidFill>
              <a:latin typeface="CoconOT-Regular" panose="02010504030101020104" pitchFamily="50" charset="0"/>
              <a:cs typeface="Arial" panose="020B0604020202020204" pitchFamily="34" charset="0"/>
            </a:rPr>
            <a:t>sales@eprocess-tech.com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8"/>
  <sheetViews>
    <sheetView tabSelected="1" zoomScaleNormal="100" workbookViewId="0">
      <selection activeCell="O22" sqref="O22"/>
    </sheetView>
  </sheetViews>
  <sheetFormatPr defaultColWidth="8.90625" defaultRowHeight="12.5" x14ac:dyDescent="0.25"/>
  <cols>
    <col min="1" max="11" width="9.7265625" style="5" customWidth="1"/>
    <col min="12" max="12" width="8.90625" style="5"/>
    <col min="13" max="13" width="10.08984375" style="5" bestFit="1" customWidth="1"/>
    <col min="14" max="16384" width="8.90625" style="5"/>
  </cols>
  <sheetData>
    <row r="1" spans="1:10" ht="13" x14ac:dyDescent="0.3">
      <c r="A1" s="17"/>
      <c r="B1" s="18"/>
      <c r="C1" s="19"/>
      <c r="D1" s="19"/>
      <c r="E1" s="19"/>
      <c r="F1" s="19"/>
      <c r="G1" s="19"/>
      <c r="H1" s="19"/>
      <c r="I1" s="19"/>
      <c r="J1" s="20"/>
    </row>
    <row r="2" spans="1:10" ht="13" x14ac:dyDescent="0.3">
      <c r="A2" s="21"/>
      <c r="B2" s="38"/>
      <c r="J2" s="22"/>
    </row>
    <row r="3" spans="1:10" ht="13" x14ac:dyDescent="0.3">
      <c r="A3" s="21"/>
      <c r="B3" s="39"/>
      <c r="J3" s="22"/>
    </row>
    <row r="4" spans="1:10" ht="13" x14ac:dyDescent="0.3">
      <c r="A4" s="21"/>
      <c r="B4" s="40"/>
      <c r="J4" s="22"/>
    </row>
    <row r="5" spans="1:10" x14ac:dyDescent="0.25">
      <c r="A5" s="23"/>
      <c r="J5" s="22"/>
    </row>
    <row r="6" spans="1:10" x14ac:dyDescent="0.25">
      <c r="A6" s="24"/>
      <c r="J6" s="22"/>
    </row>
    <row r="7" spans="1:10" x14ac:dyDescent="0.25">
      <c r="A7" s="24"/>
      <c r="I7" s="8"/>
      <c r="J7" s="22"/>
    </row>
    <row r="8" spans="1:10" ht="6" customHeight="1" x14ac:dyDescent="0.25">
      <c r="A8" s="23"/>
      <c r="J8" s="22"/>
    </row>
    <row r="9" spans="1:10" ht="13" x14ac:dyDescent="0.3">
      <c r="A9" s="58" t="s">
        <v>49</v>
      </c>
      <c r="B9" s="59"/>
      <c r="C9" s="59"/>
      <c r="D9" s="59"/>
      <c r="E9" s="59"/>
      <c r="F9" s="59"/>
      <c r="G9" s="59"/>
      <c r="H9" s="59"/>
      <c r="I9" s="59"/>
      <c r="J9" s="60"/>
    </row>
    <row r="10" spans="1:10" ht="13" x14ac:dyDescent="0.3">
      <c r="A10" s="25" t="s">
        <v>9</v>
      </c>
      <c r="B10" s="26"/>
      <c r="C10" s="26"/>
      <c r="D10" s="27"/>
      <c r="E10" s="61"/>
      <c r="F10" s="62"/>
      <c r="G10" s="62"/>
      <c r="H10" s="62"/>
      <c r="I10" s="62"/>
      <c r="J10" s="63"/>
    </row>
    <row r="11" spans="1:10" ht="13" x14ac:dyDescent="0.3">
      <c r="A11" s="25" t="s">
        <v>10</v>
      </c>
      <c r="B11" s="26"/>
      <c r="C11" s="26"/>
      <c r="D11" s="27"/>
      <c r="E11" s="61"/>
      <c r="F11" s="62"/>
      <c r="G11" s="62"/>
      <c r="H11" s="62"/>
      <c r="I11" s="62"/>
      <c r="J11" s="63"/>
    </row>
    <row r="12" spans="1:10" ht="13" x14ac:dyDescent="0.3">
      <c r="A12" s="25" t="s">
        <v>50</v>
      </c>
      <c r="B12" s="26"/>
      <c r="C12" s="26"/>
      <c r="D12" s="27"/>
      <c r="E12" s="61"/>
      <c r="F12" s="62"/>
      <c r="G12" s="62"/>
      <c r="H12" s="62"/>
      <c r="I12" s="62"/>
      <c r="J12" s="63"/>
    </row>
    <row r="13" spans="1:10" ht="13" x14ac:dyDescent="0.3">
      <c r="A13" s="25" t="s">
        <v>11</v>
      </c>
      <c r="B13" s="26"/>
      <c r="C13" s="26"/>
      <c r="D13" s="27"/>
      <c r="E13" s="61"/>
      <c r="F13" s="62"/>
      <c r="G13" s="62"/>
      <c r="H13" s="62"/>
      <c r="I13" s="62"/>
      <c r="J13" s="63"/>
    </row>
    <row r="14" spans="1:10" ht="13" x14ac:dyDescent="0.3">
      <c r="A14" s="58" t="s">
        <v>51</v>
      </c>
      <c r="B14" s="59"/>
      <c r="C14" s="59"/>
      <c r="D14" s="59"/>
      <c r="E14" s="59"/>
      <c r="F14" s="59"/>
      <c r="G14" s="59"/>
      <c r="H14" s="59"/>
      <c r="I14" s="59"/>
      <c r="J14" s="60"/>
    </row>
    <row r="15" spans="1:10" ht="13" x14ac:dyDescent="0.3">
      <c r="A15" s="28" t="s">
        <v>54</v>
      </c>
      <c r="B15" s="41"/>
      <c r="C15" s="41"/>
      <c r="D15" s="41"/>
      <c r="E15" s="42"/>
      <c r="F15" s="42"/>
      <c r="G15" s="42"/>
      <c r="H15" s="42"/>
      <c r="I15" s="42"/>
      <c r="J15" s="29"/>
    </row>
    <row r="16" spans="1:10" ht="13" x14ac:dyDescent="0.3">
      <c r="A16" s="30" t="s">
        <v>52</v>
      </c>
      <c r="B16" s="43"/>
      <c r="C16" s="41"/>
      <c r="D16" s="61"/>
      <c r="E16" s="62"/>
      <c r="F16" s="62"/>
      <c r="G16" s="62"/>
      <c r="H16" s="62"/>
      <c r="I16" s="62"/>
      <c r="J16" s="63"/>
    </row>
    <row r="17" spans="1:10" ht="13" x14ac:dyDescent="0.3">
      <c r="A17" s="31" t="s">
        <v>53</v>
      </c>
      <c r="B17" s="41"/>
      <c r="C17" s="41"/>
      <c r="D17" s="41"/>
      <c r="E17" s="42"/>
      <c r="F17" s="42"/>
      <c r="G17" s="42"/>
      <c r="H17" s="42"/>
      <c r="I17" s="42"/>
      <c r="J17" s="29"/>
    </row>
    <row r="18" spans="1:10" ht="13" x14ac:dyDescent="0.3">
      <c r="A18" s="58" t="s">
        <v>55</v>
      </c>
      <c r="B18" s="59"/>
      <c r="C18" s="59"/>
      <c r="D18" s="59"/>
      <c r="E18" s="59"/>
      <c r="F18" s="59"/>
      <c r="G18" s="59"/>
      <c r="H18" s="59"/>
      <c r="I18" s="59"/>
      <c r="J18" s="60"/>
    </row>
    <row r="19" spans="1:10" ht="13" x14ac:dyDescent="0.3">
      <c r="A19" s="25" t="s">
        <v>56</v>
      </c>
      <c r="B19" s="26"/>
      <c r="C19" s="26"/>
      <c r="D19" s="26"/>
      <c r="E19" s="26"/>
      <c r="F19" s="27"/>
      <c r="G19" s="44" t="s">
        <v>12</v>
      </c>
      <c r="H19" s="7" t="s">
        <v>22</v>
      </c>
      <c r="I19" s="7" t="s">
        <v>23</v>
      </c>
      <c r="J19" s="7" t="s">
        <v>24</v>
      </c>
    </row>
    <row r="20" spans="1:10" ht="13" x14ac:dyDescent="0.3">
      <c r="A20" s="25" t="s">
        <v>57</v>
      </c>
      <c r="B20" s="26"/>
      <c r="C20" s="26"/>
      <c r="D20" s="26"/>
      <c r="E20" s="26"/>
      <c r="F20" s="27"/>
      <c r="G20" s="45" t="str">
        <f>CHOOSE(Units!D7,Units!C8,Units!C9,Units!C10,Units!C11)</f>
        <v>BPD</v>
      </c>
      <c r="H20" s="7"/>
      <c r="I20" s="7"/>
      <c r="J20" s="7"/>
    </row>
    <row r="21" spans="1:10" ht="13" x14ac:dyDescent="0.3">
      <c r="A21" s="25" t="s">
        <v>58</v>
      </c>
      <c r="B21" s="26"/>
      <c r="C21" s="26"/>
      <c r="D21" s="26"/>
      <c r="E21" s="26"/>
      <c r="F21" s="27"/>
      <c r="G21" s="45" t="str">
        <f>CHOOSE(Units!D21,Units!C22,Units!C23,Units!C24,Units!C25)</f>
        <v>psi</v>
      </c>
      <c r="H21" s="6"/>
      <c r="I21" s="6"/>
      <c r="J21" s="6"/>
    </row>
    <row r="22" spans="1:10" ht="13" x14ac:dyDescent="0.3">
      <c r="A22" s="25" t="s">
        <v>59</v>
      </c>
      <c r="B22" s="26"/>
      <c r="C22" s="26"/>
      <c r="D22" s="26"/>
      <c r="E22" s="26"/>
      <c r="F22" s="27"/>
      <c r="G22" s="45" t="str">
        <f>G21</f>
        <v>psi</v>
      </c>
      <c r="H22" s="6"/>
      <c r="I22" s="6"/>
      <c r="J22" s="6"/>
    </row>
    <row r="23" spans="1:10" ht="13" x14ac:dyDescent="0.3">
      <c r="A23" s="25" t="s">
        <v>60</v>
      </c>
      <c r="B23" s="26"/>
      <c r="C23" s="26"/>
      <c r="D23" s="26"/>
      <c r="E23" s="26"/>
      <c r="F23" s="27"/>
      <c r="G23" s="45" t="str">
        <f>CHOOSE(Units!D27,Units!C28,Units!C29)</f>
        <v>°F</v>
      </c>
      <c r="H23" s="6"/>
      <c r="I23" s="6"/>
      <c r="J23" s="6"/>
    </row>
    <row r="24" spans="1:10" ht="13" x14ac:dyDescent="0.3">
      <c r="A24" s="25" t="s">
        <v>61</v>
      </c>
      <c r="B24" s="26"/>
      <c r="C24" s="26"/>
      <c r="D24" s="26"/>
      <c r="E24" s="26"/>
      <c r="F24" s="27"/>
      <c r="G24" s="45" t="str">
        <f>G23</f>
        <v>°F</v>
      </c>
      <c r="H24" s="6"/>
      <c r="I24" s="6"/>
      <c r="J24" s="6"/>
    </row>
    <row r="25" spans="1:10" ht="13" x14ac:dyDescent="0.3">
      <c r="A25" s="25" t="s">
        <v>62</v>
      </c>
      <c r="B25" s="26"/>
      <c r="C25" s="26"/>
      <c r="D25" s="26"/>
      <c r="E25" s="26"/>
      <c r="F25" s="27"/>
      <c r="G25" s="45" t="str">
        <f>CHOOSE(Units!D31,Units!C32,Units!C33,Units!C34)</f>
        <v>ppmw</v>
      </c>
      <c r="H25" s="6"/>
      <c r="I25" s="6"/>
      <c r="J25" s="6"/>
    </row>
    <row r="26" spans="1:10" ht="13" x14ac:dyDescent="0.3">
      <c r="A26" s="25" t="s">
        <v>63</v>
      </c>
      <c r="B26" s="26"/>
      <c r="C26" s="26"/>
      <c r="D26" s="26"/>
      <c r="E26" s="26"/>
      <c r="F26" s="27"/>
      <c r="G26" s="46" t="str">
        <f>CHOOSE(Units!D36,Units!C37,Units!C38,Units!C39)</f>
        <v>micron</v>
      </c>
      <c r="H26" s="6"/>
      <c r="I26" s="6"/>
      <c r="J26" s="6"/>
    </row>
    <row r="27" spans="1:10" ht="13" x14ac:dyDescent="0.3">
      <c r="A27" s="25" t="s">
        <v>64</v>
      </c>
      <c r="B27" s="26"/>
      <c r="C27" s="26"/>
      <c r="D27" s="26"/>
      <c r="E27" s="26"/>
      <c r="F27" s="27"/>
      <c r="G27" s="45"/>
      <c r="H27" s="41" t="str">
        <f>CHOOSE(Units!L11,Units!L12,Units!L13,Units!L14,Units!L15,Units!L16,Units!L17,Units!L18,Units!L19,Units!L20)</f>
        <v>150#</v>
      </c>
      <c r="I27" s="41" t="str">
        <f>CHOOSE(Units!M11,Units!M12,Units!M13,Units!M14,Units!M15,Units!M16,Units!M17,Units!M18,Units!M19,Units!M20)</f>
        <v>150#</v>
      </c>
      <c r="J27" s="47" t="str">
        <f>CHOOSE(Units!N11,Units!N12,Units!N13,Units!N14,Units!N15,Units!N16,Units!N17,Units!N18,Units!N19,Units!N20)</f>
        <v>150#</v>
      </c>
    </row>
    <row r="28" spans="1:10" ht="13" x14ac:dyDescent="0.3">
      <c r="A28" s="58" t="s">
        <v>65</v>
      </c>
      <c r="B28" s="59"/>
      <c r="C28" s="59"/>
      <c r="D28" s="59"/>
      <c r="E28" s="59"/>
      <c r="F28" s="59"/>
      <c r="G28" s="59"/>
      <c r="H28" s="59"/>
      <c r="I28" s="59"/>
      <c r="J28" s="60"/>
    </row>
    <row r="29" spans="1:10" ht="13" x14ac:dyDescent="0.3">
      <c r="A29" s="25" t="s">
        <v>66</v>
      </c>
      <c r="B29" s="26"/>
      <c r="C29" s="26"/>
      <c r="D29" s="26"/>
      <c r="E29" s="26"/>
      <c r="F29" s="27"/>
      <c r="G29" s="45" t="str">
        <f>CHOOSE(Units!H12,Units!G13,Units!G14,Units!G15)</f>
        <v>API</v>
      </c>
      <c r="H29" s="6">
        <v>30</v>
      </c>
      <c r="I29" s="6">
        <v>30</v>
      </c>
      <c r="J29" s="6">
        <v>30</v>
      </c>
    </row>
    <row r="30" spans="1:10" ht="13" x14ac:dyDescent="0.3">
      <c r="A30" s="25" t="s">
        <v>67</v>
      </c>
      <c r="B30" s="26"/>
      <c r="C30" s="26"/>
      <c r="D30" s="26"/>
      <c r="E30" s="26"/>
      <c r="F30" s="27"/>
      <c r="G30" s="45" t="str">
        <f>CHOOSE(Units!H17,Units!G18,Units!G19)</f>
        <v>cP</v>
      </c>
      <c r="H30" s="6">
        <v>5</v>
      </c>
      <c r="I30" s="6">
        <v>5</v>
      </c>
      <c r="J30" s="6">
        <v>5</v>
      </c>
    </row>
    <row r="31" spans="1:10" ht="13" x14ac:dyDescent="0.3">
      <c r="A31" s="25" t="s">
        <v>68</v>
      </c>
      <c r="B31" s="26"/>
      <c r="C31" s="26"/>
      <c r="D31" s="26"/>
      <c r="E31" s="26"/>
      <c r="F31" s="27"/>
      <c r="G31" s="45" t="str">
        <f>CHOOSE(Units!H21,Units!G22,Units!G23,Units!G24,Units!G25)</f>
        <v>s.g.</v>
      </c>
      <c r="H31" s="6">
        <v>1.05</v>
      </c>
      <c r="I31" s="6">
        <v>1.05</v>
      </c>
      <c r="J31" s="6">
        <v>1.05</v>
      </c>
    </row>
    <row r="32" spans="1:10" ht="13" x14ac:dyDescent="0.3">
      <c r="A32" s="25" t="s">
        <v>69</v>
      </c>
      <c r="B32" s="26"/>
      <c r="C32" s="26"/>
      <c r="D32" s="26"/>
      <c r="E32" s="26"/>
      <c r="F32" s="27"/>
      <c r="G32" s="45" t="str">
        <f>CHOOSE(Units!H27,Units!G28,Units!G29)</f>
        <v>cP</v>
      </c>
      <c r="H32" s="6">
        <v>0.8</v>
      </c>
      <c r="I32" s="6">
        <v>0.8</v>
      </c>
      <c r="J32" s="6">
        <v>0.8</v>
      </c>
    </row>
    <row r="33" spans="1:10" ht="13" x14ac:dyDescent="0.3">
      <c r="A33" s="25" t="s">
        <v>70</v>
      </c>
      <c r="B33" s="26"/>
      <c r="C33" s="26"/>
      <c r="D33" s="26"/>
      <c r="E33" s="26"/>
      <c r="F33" s="27"/>
      <c r="G33" s="45" t="str">
        <f>CHOOSE(Units!H31,Units!G32,Units!G33,Units!G34)</f>
        <v>s.g.</v>
      </c>
      <c r="H33" s="6">
        <v>2.65</v>
      </c>
      <c r="I33" s="6">
        <v>2.65</v>
      </c>
      <c r="J33" s="6">
        <v>2.65</v>
      </c>
    </row>
    <row r="34" spans="1:10" ht="13" x14ac:dyDescent="0.3">
      <c r="A34" s="64" t="s">
        <v>71</v>
      </c>
      <c r="B34" s="65"/>
      <c r="C34" s="65"/>
      <c r="D34" s="65"/>
      <c r="E34" s="65"/>
      <c r="F34" s="65"/>
      <c r="G34" s="65"/>
      <c r="H34" s="65"/>
      <c r="I34" s="65"/>
      <c r="J34" s="66"/>
    </row>
    <row r="35" spans="1:10" ht="13" x14ac:dyDescent="0.3">
      <c r="A35" s="32" t="s">
        <v>72</v>
      </c>
      <c r="B35" s="33"/>
      <c r="C35" s="33"/>
      <c r="D35" s="33"/>
      <c r="E35" s="48" t="str">
        <f>CHOOSE(Units!L7,Units!L8,Units!L9)</f>
        <v>Computer</v>
      </c>
      <c r="F35" s="48"/>
      <c r="G35" s="48" t="str">
        <f>CHOOSE(Units!M7,Units!M8,Units!M9)</f>
        <v>Computer</v>
      </c>
      <c r="H35" s="49"/>
      <c r="I35" s="49" t="str">
        <f>CHOOSE(Units!N7,Units!N8,Units!N9)</f>
        <v>Computer</v>
      </c>
      <c r="J35" s="50"/>
    </row>
    <row r="36" spans="1:10" ht="13.5" thickBot="1" x14ac:dyDescent="0.35">
      <c r="A36" s="25" t="s">
        <v>73</v>
      </c>
      <c r="B36" s="26"/>
      <c r="C36" s="26"/>
      <c r="D36" s="26"/>
      <c r="E36" s="6">
        <v>100</v>
      </c>
      <c r="F36" s="41"/>
      <c r="G36" s="6">
        <v>100</v>
      </c>
      <c r="H36" s="41"/>
      <c r="I36" s="6">
        <v>100</v>
      </c>
      <c r="J36" s="47"/>
    </row>
    <row r="37" spans="1:10" ht="14.5" customHeight="1" x14ac:dyDescent="0.3">
      <c r="A37" s="25" t="s">
        <v>74</v>
      </c>
      <c r="B37" s="26"/>
      <c r="C37" s="26"/>
      <c r="D37" s="26"/>
      <c r="E37" s="67" t="s">
        <v>22</v>
      </c>
      <c r="F37" s="68"/>
      <c r="G37" s="67" t="s">
        <v>23</v>
      </c>
      <c r="H37" s="68"/>
      <c r="I37" s="67" t="s">
        <v>24</v>
      </c>
      <c r="J37" s="69"/>
    </row>
    <row r="38" spans="1:10" x14ac:dyDescent="0.25">
      <c r="A38" s="34"/>
      <c r="B38" s="41"/>
      <c r="C38" s="41"/>
      <c r="D38" s="41"/>
      <c r="E38" s="11" t="s">
        <v>39</v>
      </c>
      <c r="F38" s="12" t="s">
        <v>40</v>
      </c>
      <c r="G38" s="11" t="s">
        <v>39</v>
      </c>
      <c r="H38" s="12" t="s">
        <v>40</v>
      </c>
      <c r="I38" s="11" t="s">
        <v>39</v>
      </c>
      <c r="J38" s="51" t="s">
        <v>40</v>
      </c>
    </row>
    <row r="39" spans="1:10" x14ac:dyDescent="0.25">
      <c r="A39" s="34"/>
      <c r="B39" s="41"/>
      <c r="C39" s="41"/>
      <c r="D39" s="52">
        <v>1</v>
      </c>
      <c r="E39" s="13"/>
      <c r="F39" s="14"/>
      <c r="G39" s="13"/>
      <c r="H39" s="14"/>
      <c r="I39" s="13"/>
      <c r="J39" s="53"/>
    </row>
    <row r="40" spans="1:10" x14ac:dyDescent="0.25">
      <c r="A40" s="34"/>
      <c r="B40" s="41"/>
      <c r="C40" s="41"/>
      <c r="D40" s="52">
        <v>2</v>
      </c>
      <c r="E40" s="13"/>
      <c r="F40" s="14"/>
      <c r="G40" s="13"/>
      <c r="H40" s="14"/>
      <c r="I40" s="13"/>
      <c r="J40" s="53"/>
    </row>
    <row r="41" spans="1:10" x14ac:dyDescent="0.25">
      <c r="A41" s="34"/>
      <c r="B41" s="41"/>
      <c r="C41" s="41"/>
      <c r="D41" s="52">
        <v>3</v>
      </c>
      <c r="E41" s="13"/>
      <c r="F41" s="14"/>
      <c r="G41" s="13"/>
      <c r="H41" s="14"/>
      <c r="I41" s="13"/>
      <c r="J41" s="53"/>
    </row>
    <row r="42" spans="1:10" x14ac:dyDescent="0.25">
      <c r="A42" s="34"/>
      <c r="B42" s="41"/>
      <c r="C42" s="41"/>
      <c r="D42" s="52">
        <v>4</v>
      </c>
      <c r="E42" s="13"/>
      <c r="F42" s="14"/>
      <c r="G42" s="13"/>
      <c r="H42" s="14"/>
      <c r="I42" s="13"/>
      <c r="J42" s="53"/>
    </row>
    <row r="43" spans="1:10" x14ac:dyDescent="0.25">
      <c r="A43" s="34"/>
      <c r="B43" s="41"/>
      <c r="C43" s="41"/>
      <c r="D43" s="52">
        <v>5</v>
      </c>
      <c r="E43" s="13"/>
      <c r="F43" s="14"/>
      <c r="G43" s="13"/>
      <c r="H43" s="14"/>
      <c r="I43" s="13"/>
      <c r="J43" s="53"/>
    </row>
    <row r="44" spans="1:10" x14ac:dyDescent="0.25">
      <c r="A44" s="34"/>
      <c r="B44" s="41"/>
      <c r="C44" s="41"/>
      <c r="D44" s="52">
        <v>6</v>
      </c>
      <c r="E44" s="13"/>
      <c r="F44" s="14"/>
      <c r="G44" s="13"/>
      <c r="H44" s="14"/>
      <c r="I44" s="13"/>
      <c r="J44" s="53"/>
    </row>
    <row r="45" spans="1:10" x14ac:dyDescent="0.25">
      <c r="A45" s="34"/>
      <c r="B45" s="41"/>
      <c r="C45" s="41"/>
      <c r="D45" s="52">
        <v>7</v>
      </c>
      <c r="E45" s="13"/>
      <c r="F45" s="14"/>
      <c r="G45" s="13"/>
      <c r="H45" s="14"/>
      <c r="I45" s="13"/>
      <c r="J45" s="53"/>
    </row>
    <row r="46" spans="1:10" x14ac:dyDescent="0.25">
      <c r="A46" s="34"/>
      <c r="B46" s="41"/>
      <c r="C46" s="41"/>
      <c r="D46" s="52">
        <v>8</v>
      </c>
      <c r="E46" s="13"/>
      <c r="F46" s="14"/>
      <c r="G46" s="13"/>
      <c r="H46" s="14"/>
      <c r="I46" s="13"/>
      <c r="J46" s="53"/>
    </row>
    <row r="47" spans="1:10" x14ac:dyDescent="0.25">
      <c r="A47" s="34"/>
      <c r="B47" s="41"/>
      <c r="C47" s="41"/>
      <c r="D47" s="52">
        <v>9</v>
      </c>
      <c r="E47" s="13"/>
      <c r="F47" s="14"/>
      <c r="G47" s="13"/>
      <c r="H47" s="14"/>
      <c r="I47" s="13"/>
      <c r="J47" s="53"/>
    </row>
    <row r="48" spans="1:10" x14ac:dyDescent="0.25">
      <c r="A48" s="34"/>
      <c r="B48" s="41"/>
      <c r="C48" s="41"/>
      <c r="D48" s="52">
        <v>10</v>
      </c>
      <c r="E48" s="13"/>
      <c r="F48" s="14"/>
      <c r="G48" s="13"/>
      <c r="H48" s="14"/>
      <c r="I48" s="13"/>
      <c r="J48" s="53"/>
    </row>
    <row r="49" spans="1:10" x14ac:dyDescent="0.25">
      <c r="A49" s="34"/>
      <c r="B49" s="41"/>
      <c r="C49" s="41"/>
      <c r="D49" s="52">
        <v>11</v>
      </c>
      <c r="E49" s="13"/>
      <c r="F49" s="14"/>
      <c r="G49" s="13"/>
      <c r="H49" s="14"/>
      <c r="I49" s="13"/>
      <c r="J49" s="53"/>
    </row>
    <row r="50" spans="1:10" x14ac:dyDescent="0.25">
      <c r="A50" s="34"/>
      <c r="B50" s="41"/>
      <c r="C50" s="41"/>
      <c r="D50" s="52">
        <v>12</v>
      </c>
      <c r="E50" s="13"/>
      <c r="F50" s="14"/>
      <c r="G50" s="13"/>
      <c r="H50" s="14"/>
      <c r="I50" s="13"/>
      <c r="J50" s="53"/>
    </row>
    <row r="51" spans="1:10" x14ac:dyDescent="0.25">
      <c r="A51" s="34"/>
      <c r="B51" s="41"/>
      <c r="C51" s="41"/>
      <c r="D51" s="52">
        <v>13</v>
      </c>
      <c r="E51" s="13"/>
      <c r="F51" s="14"/>
      <c r="G51" s="13"/>
      <c r="H51" s="14"/>
      <c r="I51" s="13"/>
      <c r="J51" s="53"/>
    </row>
    <row r="52" spans="1:10" x14ac:dyDescent="0.25">
      <c r="A52" s="34"/>
      <c r="B52" s="41"/>
      <c r="C52" s="41"/>
      <c r="D52" s="52">
        <v>14</v>
      </c>
      <c r="E52" s="13"/>
      <c r="F52" s="14"/>
      <c r="G52" s="13"/>
      <c r="H52" s="14"/>
      <c r="I52" s="13"/>
      <c r="J52" s="53"/>
    </row>
    <row r="53" spans="1:10" ht="13" thickBot="1" x14ac:dyDescent="0.3">
      <c r="A53" s="34"/>
      <c r="B53" s="41"/>
      <c r="C53" s="41"/>
      <c r="D53" s="52">
        <v>15</v>
      </c>
      <c r="E53" s="15"/>
      <c r="F53" s="36"/>
      <c r="G53" s="15"/>
      <c r="H53" s="36"/>
      <c r="I53" s="15"/>
      <c r="J53" s="54"/>
    </row>
    <row r="54" spans="1:10" x14ac:dyDescent="0.25">
      <c r="A54" s="34"/>
      <c r="B54" s="41"/>
      <c r="C54" s="41"/>
      <c r="D54" s="55" t="s">
        <v>75</v>
      </c>
      <c r="E54" s="49"/>
      <c r="F54" s="37">
        <f>SUM(F39:F53)</f>
        <v>0</v>
      </c>
      <c r="G54" s="48"/>
      <c r="H54" s="37">
        <f>SUM(H39:H53)</f>
        <v>0</v>
      </c>
      <c r="I54" s="49"/>
      <c r="J54" s="37">
        <f>SUM(J39:J53)</f>
        <v>0</v>
      </c>
    </row>
    <row r="55" spans="1:10" x14ac:dyDescent="0.25">
      <c r="A55" s="35" t="s">
        <v>76</v>
      </c>
      <c r="B55" s="33"/>
      <c r="C55" s="33"/>
      <c r="D55" s="33"/>
      <c r="E55" s="56"/>
      <c r="F55" s="56"/>
      <c r="G55" s="56"/>
      <c r="H55" s="56"/>
      <c r="I55" s="56"/>
      <c r="J55" s="57"/>
    </row>
    <row r="56" spans="1:10" ht="12.75" customHeight="1" x14ac:dyDescent="0.25">
      <c r="B56" s="8"/>
    </row>
    <row r="57" spans="1:10" ht="12.75" customHeight="1" x14ac:dyDescent="0.25"/>
    <row r="58" spans="1:10" ht="12.75" customHeight="1" x14ac:dyDescent="0.25"/>
    <row r="59" spans="1:10" ht="12.75" customHeight="1" x14ac:dyDescent="0.25"/>
    <row r="60" spans="1:10" ht="12.75" customHeight="1" x14ac:dyDescent="0.25"/>
    <row r="61" spans="1:10" ht="12.75" customHeight="1" x14ac:dyDescent="0.25"/>
    <row r="62" spans="1:10" ht="12.75" customHeight="1" x14ac:dyDescent="0.25"/>
    <row r="63" spans="1:10" ht="12.75" customHeight="1" x14ac:dyDescent="0.25"/>
    <row r="64" spans="1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</sheetData>
  <sheetProtection algorithmName="SHA-512" hashValue="GsBVS67gOCWF/6QERv/LuBBiQe0E5RgtKMZPKpNYqGsHXJmucSzde4xPW/9KiVBb3U0BG0M4vYCBlHDzxwYGRw==" saltValue="tN4kInAKvy9QfE4zR4xthw==" spinCount="100000" sheet="1" objects="1" scenarios="1"/>
  <mergeCells count="13">
    <mergeCell ref="A34:J34"/>
    <mergeCell ref="E37:F37"/>
    <mergeCell ref="G37:H37"/>
    <mergeCell ref="I37:J37"/>
    <mergeCell ref="A14:J14"/>
    <mergeCell ref="D16:J16"/>
    <mergeCell ref="A18:J18"/>
    <mergeCell ref="A28:J28"/>
    <mergeCell ref="A9:J9"/>
    <mergeCell ref="E10:J10"/>
    <mergeCell ref="E11:J11"/>
    <mergeCell ref="E12:J12"/>
    <mergeCell ref="E13:J13"/>
  </mergeCells>
  <pageMargins left="0.5" right="0.5" top="0.5" bottom="0.5" header="0.3" footer="0.3"/>
  <pageSetup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print="0" autoLine="0" autoPict="0">
                <anchor moveWithCells="1">
                  <from>
                    <xdr:col>5</xdr:col>
                    <xdr:colOff>679450</xdr:colOff>
                    <xdr:row>19</xdr:row>
                    <xdr:rowOff>165100</xdr:rowOff>
                  </from>
                  <to>
                    <xdr:col>6</xdr:col>
                    <xdr:colOff>666750</xdr:colOff>
                    <xdr:row>20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print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6</xdr:col>
                    <xdr:colOff>673100</xdr:colOff>
                    <xdr:row>22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Drop Down 7">
              <controlPr defaultSize="0" print="0" autoLine="0" autoPict="0">
                <anchor moveWithCells="1">
                  <from>
                    <xdr:col>5</xdr:col>
                    <xdr:colOff>679450</xdr:colOff>
                    <xdr:row>18</xdr:row>
                    <xdr:rowOff>165100</xdr:rowOff>
                  </from>
                  <to>
                    <xdr:col>6</xdr:col>
                    <xdr:colOff>679450</xdr:colOff>
                    <xdr:row>19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Drop Down 9">
              <controlPr defaultSize="0" print="0" autoLine="0" autoPict="0">
                <anchor moveWithCells="1">
                  <from>
                    <xdr:col>5</xdr:col>
                    <xdr:colOff>679450</xdr:colOff>
                    <xdr:row>24</xdr:row>
                    <xdr:rowOff>0</xdr:rowOff>
                  </from>
                  <to>
                    <xdr:col>6</xdr:col>
                    <xdr:colOff>679450</xdr:colOff>
                    <xdr:row>24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Drop Down 15">
              <controlPr defaultSize="0" print="0" autoLine="0" autoPict="0">
                <anchor moveWithCells="1">
                  <from>
                    <xdr:col>5</xdr:col>
                    <xdr:colOff>679450</xdr:colOff>
                    <xdr:row>30</xdr:row>
                    <xdr:rowOff>0</xdr:rowOff>
                  </from>
                  <to>
                    <xdr:col>6</xdr:col>
                    <xdr:colOff>679450</xdr:colOff>
                    <xdr:row>30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Drop Down 16">
              <controlPr defaultSize="0" print="0" autoLine="0" autoPict="0">
                <anchor moveWithCells="1">
                  <from>
                    <xdr:col>5</xdr:col>
                    <xdr:colOff>679450</xdr:colOff>
                    <xdr:row>30</xdr:row>
                    <xdr:rowOff>165100</xdr:rowOff>
                  </from>
                  <to>
                    <xdr:col>6</xdr:col>
                    <xdr:colOff>679450</xdr:colOff>
                    <xdr:row>32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Drop Down 18">
              <controlPr defaultSize="0" print="0" autoLine="0" autoPict="0">
                <anchor moveWithCells="1">
                  <from>
                    <xdr:col>5</xdr:col>
                    <xdr:colOff>679450</xdr:colOff>
                    <xdr:row>28</xdr:row>
                    <xdr:rowOff>6350</xdr:rowOff>
                  </from>
                  <to>
                    <xdr:col>6</xdr:col>
                    <xdr:colOff>679450</xdr:colOff>
                    <xdr:row>29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Drop Down 19">
              <controlPr defaultSize="0" print="0" autoLine="0" autoPict="0">
                <anchor moveWithCells="1">
                  <from>
                    <xdr:col>5</xdr:col>
                    <xdr:colOff>679450</xdr:colOff>
                    <xdr:row>29</xdr:row>
                    <xdr:rowOff>0</xdr:rowOff>
                  </from>
                  <to>
                    <xdr:col>6</xdr:col>
                    <xdr:colOff>679450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2" name="Drop Down 30">
              <controlPr defaultSize="0" print="0" autoLine="0" autoPict="0">
                <anchor moveWithCells="1">
                  <from>
                    <xdr:col>5</xdr:col>
                    <xdr:colOff>679450</xdr:colOff>
                    <xdr:row>25</xdr:row>
                    <xdr:rowOff>0</xdr:rowOff>
                  </from>
                  <to>
                    <xdr:col>6</xdr:col>
                    <xdr:colOff>679450</xdr:colOff>
                    <xdr:row>25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3" name="Drop Down 32">
              <controlPr defaultSize="0" print="0" autoLine="0" autoPict="0">
                <anchor moveWithCells="1">
                  <from>
                    <xdr:col>5</xdr:col>
                    <xdr:colOff>679450</xdr:colOff>
                    <xdr:row>32</xdr:row>
                    <xdr:rowOff>6350</xdr:rowOff>
                  </from>
                  <to>
                    <xdr:col>6</xdr:col>
                    <xdr:colOff>679450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4" name="Drop Down 33">
              <controlPr defaultSize="0" print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5" name="Drop Down 37">
              <controlPr defaultSize="0" print="0" autoLine="0" autoPict="0">
                <anchor moveWithCells="1">
                  <from>
                    <xdr:col>6</xdr:col>
                    <xdr:colOff>0</xdr:colOff>
                    <xdr:row>33</xdr:row>
                    <xdr:rowOff>165100</xdr:rowOff>
                  </from>
                  <to>
                    <xdr:col>7</xdr:col>
                    <xdr:colOff>6350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6" name="Drop Down 38">
              <controlPr defaultSize="0" print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9</xdr:col>
                    <xdr:colOff>6350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7" name="Drop Down 45">
              <controlPr defaultSize="0" print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673100</xdr:colOff>
                    <xdr:row>26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8" name="Drop Down 46">
              <controlPr defaultSize="0" print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8</xdr:col>
                    <xdr:colOff>679450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9" name="Drop Down 47">
              <controlPr defaultSize="0" print="0" autoLine="0" autoPict="0">
                <anchor moveWithCells="1">
                  <from>
                    <xdr:col>8</xdr:col>
                    <xdr:colOff>679450</xdr:colOff>
                    <xdr:row>26</xdr:row>
                    <xdr:rowOff>0</xdr:rowOff>
                  </from>
                  <to>
                    <xdr:col>9</xdr:col>
                    <xdr:colOff>666750</xdr:colOff>
                    <xdr:row>26</xdr:row>
                    <xdr:rowOff>158750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D79F927-F29E-4852-B19B-31CCBDC08764}">
            <xm:f>Units!$L$7=2</xm:f>
            <x14:dxf>
              <fill>
                <patternFill patternType="darkUp">
                  <fgColor auto="1"/>
                  <bgColor auto="1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expression" priority="5" id="{25DAEF1A-9A88-44C3-9BCD-1288E134E2A0}">
            <xm:f>Units!$L$7=1</xm:f>
            <x14:dxf>
              <fill>
                <patternFill patternType="darkUp"/>
              </fill>
            </x14:dxf>
          </x14:cfRule>
          <xm:sqref>E38:F53 E37</xm:sqref>
        </x14:conditionalFormatting>
        <x14:conditionalFormatting xmlns:xm="http://schemas.microsoft.com/office/excel/2006/main">
          <x14:cfRule type="expression" priority="4" id="{946A3E32-FC20-4569-8707-C9F1A7126B45}">
            <xm:f>Units!$M$7=2</xm:f>
            <x14:dxf>
              <fill>
                <patternFill patternType="darkUp"/>
              </fill>
            </x14:dxf>
          </x14:cfRule>
          <xm:sqref>G36</xm:sqref>
        </x14:conditionalFormatting>
        <x14:conditionalFormatting xmlns:xm="http://schemas.microsoft.com/office/excel/2006/main">
          <x14:cfRule type="expression" priority="3" id="{B8E88EE5-BE29-4BC3-943B-DA5F309F3135}">
            <xm:f>Units!$M$7=1</xm:f>
            <x14:dxf>
              <fill>
                <patternFill patternType="darkUp"/>
              </fill>
            </x14:dxf>
          </x14:cfRule>
          <xm:sqref>G38:H53 G37</xm:sqref>
        </x14:conditionalFormatting>
        <x14:conditionalFormatting xmlns:xm="http://schemas.microsoft.com/office/excel/2006/main">
          <x14:cfRule type="expression" priority="2" id="{007ADB13-9689-4DF4-850C-0549E9351598}">
            <xm:f>Units!$N$7=2</xm:f>
            <x14:dxf>
              <fill>
                <patternFill patternType="darkUp"/>
              </fill>
            </x14:dxf>
          </x14:cfRule>
          <xm:sqref>I36</xm:sqref>
        </x14:conditionalFormatting>
        <x14:conditionalFormatting xmlns:xm="http://schemas.microsoft.com/office/excel/2006/main">
          <x14:cfRule type="expression" priority="1" id="{0F2C7765-5669-43BB-8EEF-C0135F3C5B2E}">
            <xm:f>Units!$N$7=1</xm:f>
            <x14:dxf>
              <fill>
                <patternFill patternType="darkUp"/>
              </fill>
            </x14:dxf>
          </x14:cfRule>
          <xm:sqref>I38:J53 I37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41"/>
  <sheetViews>
    <sheetView topLeftCell="A3" zoomScaleNormal="100" workbookViewId="0">
      <selection activeCell="N17" sqref="N17"/>
    </sheetView>
  </sheetViews>
  <sheetFormatPr defaultRowHeight="14.5" x14ac:dyDescent="0.35"/>
  <sheetData>
    <row r="2" spans="2:25" x14ac:dyDescent="0.35">
      <c r="H2" s="1"/>
    </row>
    <row r="6" spans="2:25" x14ac:dyDescent="0.35">
      <c r="W6" s="2"/>
      <c r="X6" s="2"/>
      <c r="Y6" s="2"/>
    </row>
    <row r="7" spans="2:25" x14ac:dyDescent="0.35">
      <c r="B7" t="s">
        <v>34</v>
      </c>
      <c r="D7" s="1">
        <v>2</v>
      </c>
      <c r="H7" s="1"/>
      <c r="J7" t="s">
        <v>38</v>
      </c>
      <c r="L7" s="1">
        <v>1</v>
      </c>
      <c r="M7" s="1">
        <v>1</v>
      </c>
      <c r="N7" s="1">
        <v>1</v>
      </c>
      <c r="W7" s="4"/>
      <c r="X7" s="4"/>
      <c r="Y7" s="4"/>
    </row>
    <row r="8" spans="2:25" x14ac:dyDescent="0.35">
      <c r="B8">
        <v>1</v>
      </c>
      <c r="C8" t="s">
        <v>19</v>
      </c>
      <c r="K8">
        <v>1</v>
      </c>
      <c r="L8" t="s">
        <v>41</v>
      </c>
      <c r="M8" t="s">
        <v>41</v>
      </c>
      <c r="N8" t="s">
        <v>41</v>
      </c>
      <c r="W8" s="4"/>
      <c r="X8" s="4"/>
      <c r="Y8" s="4"/>
    </row>
    <row r="9" spans="2:25" x14ac:dyDescent="0.35">
      <c r="B9">
        <v>2</v>
      </c>
      <c r="C9" t="s">
        <v>18</v>
      </c>
      <c r="K9">
        <v>2</v>
      </c>
      <c r="L9" t="s">
        <v>42</v>
      </c>
      <c r="M9" t="s">
        <v>42</v>
      </c>
      <c r="N9" t="s">
        <v>42</v>
      </c>
      <c r="W9" s="4"/>
      <c r="X9" s="4"/>
      <c r="Y9" s="4"/>
    </row>
    <row r="10" spans="2:25" x14ac:dyDescent="0.35">
      <c r="B10">
        <v>3</v>
      </c>
      <c r="C10" t="s">
        <v>20</v>
      </c>
      <c r="W10" s="4"/>
      <c r="X10" s="4"/>
      <c r="Y10" s="4"/>
    </row>
    <row r="11" spans="2:25" x14ac:dyDescent="0.35">
      <c r="B11">
        <v>4</v>
      </c>
      <c r="C11" t="s">
        <v>1</v>
      </c>
      <c r="J11" t="s">
        <v>48</v>
      </c>
      <c r="L11" s="1">
        <v>1</v>
      </c>
      <c r="M11" s="1">
        <v>1</v>
      </c>
      <c r="N11" s="1">
        <v>1</v>
      </c>
      <c r="W11" s="4"/>
      <c r="X11" s="4"/>
      <c r="Y11" s="4"/>
    </row>
    <row r="12" spans="2:25" x14ac:dyDescent="0.35">
      <c r="F12" t="s">
        <v>4</v>
      </c>
      <c r="H12" s="1">
        <v>2</v>
      </c>
      <c r="L12" s="16" t="s">
        <v>43</v>
      </c>
      <c r="M12" s="16" t="s">
        <v>43</v>
      </c>
      <c r="N12" s="16" t="s">
        <v>43</v>
      </c>
      <c r="W12" s="4"/>
      <c r="X12" s="4"/>
      <c r="Y12" s="4"/>
    </row>
    <row r="13" spans="2:25" x14ac:dyDescent="0.35">
      <c r="D13" s="1"/>
      <c r="F13">
        <v>1</v>
      </c>
      <c r="G13" t="s">
        <v>27</v>
      </c>
      <c r="L13" s="16" t="s">
        <v>44</v>
      </c>
      <c r="M13" s="16" t="s">
        <v>44</v>
      </c>
      <c r="N13" s="16" t="s">
        <v>44</v>
      </c>
      <c r="W13" s="4"/>
      <c r="X13" s="4"/>
      <c r="Y13" s="4"/>
    </row>
    <row r="14" spans="2:25" x14ac:dyDescent="0.35">
      <c r="F14">
        <v>2</v>
      </c>
      <c r="G14" t="s">
        <v>31</v>
      </c>
      <c r="K14" s="4"/>
      <c r="L14" s="16" t="s">
        <v>45</v>
      </c>
      <c r="M14" s="16" t="s">
        <v>45</v>
      </c>
      <c r="N14" s="16" t="s">
        <v>45</v>
      </c>
      <c r="W14" s="4"/>
      <c r="X14" s="4"/>
      <c r="Y14" s="4"/>
    </row>
    <row r="15" spans="2:25" x14ac:dyDescent="0.35">
      <c r="F15">
        <v>3</v>
      </c>
      <c r="G15" t="s">
        <v>6</v>
      </c>
      <c r="K15" s="4"/>
      <c r="L15" s="16" t="s">
        <v>46</v>
      </c>
      <c r="M15" s="16" t="s">
        <v>46</v>
      </c>
      <c r="N15" s="16" t="s">
        <v>46</v>
      </c>
      <c r="W15" s="4"/>
      <c r="X15" s="4"/>
      <c r="Y15" s="4"/>
    </row>
    <row r="16" spans="2:25" x14ac:dyDescent="0.35">
      <c r="K16" s="4"/>
      <c r="L16" s="16"/>
      <c r="M16" s="16"/>
      <c r="N16" s="16"/>
      <c r="O16" s="1"/>
      <c r="P16" s="1"/>
      <c r="W16" s="4"/>
      <c r="X16" s="4"/>
      <c r="Y16" s="4"/>
    </row>
    <row r="17" spans="2:25" x14ac:dyDescent="0.35">
      <c r="F17" t="s">
        <v>5</v>
      </c>
      <c r="H17" s="1">
        <v>1</v>
      </c>
      <c r="K17" s="4"/>
      <c r="L17" s="16"/>
      <c r="M17" s="16"/>
      <c r="N17" s="16"/>
      <c r="W17" s="4"/>
      <c r="X17" s="4"/>
      <c r="Y17" s="4"/>
    </row>
    <row r="18" spans="2:25" x14ac:dyDescent="0.35">
      <c r="F18">
        <v>1</v>
      </c>
      <c r="G18" t="s">
        <v>7</v>
      </c>
      <c r="K18" s="4"/>
      <c r="L18" s="16"/>
      <c r="M18" s="16"/>
      <c r="N18" s="16"/>
      <c r="W18" s="4"/>
      <c r="X18" s="4"/>
      <c r="Y18" s="4"/>
    </row>
    <row r="19" spans="2:25" x14ac:dyDescent="0.35">
      <c r="F19">
        <v>2</v>
      </c>
      <c r="G19" t="s">
        <v>30</v>
      </c>
      <c r="K19" s="4"/>
      <c r="L19" s="16"/>
      <c r="M19" s="16"/>
      <c r="N19" s="16"/>
    </row>
    <row r="20" spans="2:25" x14ac:dyDescent="0.35">
      <c r="K20" s="4"/>
      <c r="L20" s="16"/>
      <c r="M20" s="16"/>
      <c r="N20" s="16"/>
    </row>
    <row r="21" spans="2:25" x14ac:dyDescent="0.35">
      <c r="B21" t="s">
        <v>26</v>
      </c>
      <c r="D21" s="1">
        <v>1</v>
      </c>
      <c r="F21" t="s">
        <v>2</v>
      </c>
      <c r="H21" s="1">
        <v>1</v>
      </c>
    </row>
    <row r="22" spans="2:25" x14ac:dyDescent="0.35">
      <c r="B22">
        <v>1</v>
      </c>
      <c r="C22" t="s">
        <v>13</v>
      </c>
      <c r="F22">
        <v>1</v>
      </c>
      <c r="G22" t="s">
        <v>27</v>
      </c>
      <c r="L22" s="1"/>
      <c r="M22" s="1"/>
      <c r="N22" s="1"/>
    </row>
    <row r="23" spans="2:25" x14ac:dyDescent="0.35">
      <c r="B23">
        <v>2</v>
      </c>
      <c r="C23" t="s">
        <v>15</v>
      </c>
      <c r="F23">
        <v>2</v>
      </c>
      <c r="G23" t="s">
        <v>28</v>
      </c>
      <c r="K23" s="4"/>
      <c r="T23" s="1"/>
    </row>
    <row r="24" spans="2:25" x14ac:dyDescent="0.35">
      <c r="B24">
        <v>3</v>
      </c>
      <c r="C24" t="s">
        <v>16</v>
      </c>
      <c r="F24">
        <v>3</v>
      </c>
      <c r="G24" t="s">
        <v>6</v>
      </c>
      <c r="K24" s="4"/>
    </row>
    <row r="25" spans="2:25" x14ac:dyDescent="0.35">
      <c r="B25">
        <v>4</v>
      </c>
      <c r="C25" t="s">
        <v>14</v>
      </c>
      <c r="F25">
        <v>4</v>
      </c>
      <c r="G25" t="s">
        <v>29</v>
      </c>
      <c r="K25" s="4"/>
    </row>
    <row r="27" spans="2:25" x14ac:dyDescent="0.35">
      <c r="B27" t="s">
        <v>25</v>
      </c>
      <c r="D27" s="1">
        <v>2</v>
      </c>
      <c r="F27" t="s">
        <v>3</v>
      </c>
      <c r="H27" s="1">
        <v>1</v>
      </c>
    </row>
    <row r="28" spans="2:25" x14ac:dyDescent="0.35">
      <c r="B28">
        <v>1</v>
      </c>
      <c r="C28" t="s">
        <v>0</v>
      </c>
      <c r="F28">
        <v>1</v>
      </c>
      <c r="G28" t="s">
        <v>7</v>
      </c>
      <c r="L28" s="10"/>
      <c r="M28" s="10"/>
      <c r="N28" s="10"/>
    </row>
    <row r="29" spans="2:25" x14ac:dyDescent="0.35">
      <c r="B29">
        <v>2</v>
      </c>
      <c r="C29" t="s">
        <v>17</v>
      </c>
      <c r="F29">
        <v>2</v>
      </c>
      <c r="G29" t="s">
        <v>30</v>
      </c>
    </row>
    <row r="31" spans="2:25" x14ac:dyDescent="0.35">
      <c r="B31" t="s">
        <v>35</v>
      </c>
      <c r="D31" s="1">
        <v>1</v>
      </c>
      <c r="E31" s="1"/>
      <c r="F31" t="s">
        <v>33</v>
      </c>
      <c r="H31" s="1">
        <v>1</v>
      </c>
      <c r="J31" s="1"/>
      <c r="K31" s="1"/>
      <c r="L31" s="1"/>
      <c r="M31" s="1"/>
      <c r="N31" s="1"/>
      <c r="O31" s="1"/>
      <c r="P31" s="1"/>
      <c r="V31" s="9"/>
    </row>
    <row r="32" spans="2:25" x14ac:dyDescent="0.35">
      <c r="B32">
        <v>1</v>
      </c>
      <c r="C32" t="s">
        <v>47</v>
      </c>
      <c r="F32">
        <v>1</v>
      </c>
      <c r="G32" t="s">
        <v>27</v>
      </c>
      <c r="L32" s="10"/>
      <c r="M32" s="10"/>
      <c r="N32" s="10"/>
      <c r="V32" s="9"/>
    </row>
    <row r="33" spans="2:22" x14ac:dyDescent="0.35">
      <c r="B33">
        <v>2</v>
      </c>
      <c r="C33" t="s">
        <v>21</v>
      </c>
      <c r="F33">
        <v>2</v>
      </c>
      <c r="G33" t="s">
        <v>6</v>
      </c>
      <c r="J33" s="2"/>
      <c r="K33" s="2"/>
      <c r="L33" s="9"/>
      <c r="M33" s="9"/>
      <c r="N33" s="9"/>
      <c r="O33" s="2"/>
      <c r="P33" s="2"/>
      <c r="Q33" s="9"/>
      <c r="R33" s="9"/>
      <c r="V33" s="9"/>
    </row>
    <row r="34" spans="2:22" x14ac:dyDescent="0.35">
      <c r="B34">
        <v>3</v>
      </c>
      <c r="C34" t="s">
        <v>36</v>
      </c>
      <c r="F34">
        <v>3</v>
      </c>
      <c r="G34" t="s">
        <v>28</v>
      </c>
      <c r="J34" s="2"/>
      <c r="K34" s="2"/>
      <c r="L34" s="9"/>
      <c r="M34" s="9"/>
      <c r="N34" s="9"/>
      <c r="O34" s="2"/>
      <c r="P34" s="2"/>
      <c r="Q34" s="9"/>
      <c r="R34" s="9"/>
      <c r="V34" s="9"/>
    </row>
    <row r="35" spans="2:22" x14ac:dyDescent="0.35">
      <c r="J35" s="2"/>
      <c r="K35" s="2"/>
      <c r="L35" s="9"/>
      <c r="M35" s="9"/>
      <c r="N35" s="9"/>
      <c r="O35" s="2"/>
      <c r="P35" s="2"/>
      <c r="Q35" s="9"/>
      <c r="R35" s="9"/>
      <c r="V35" s="9"/>
    </row>
    <row r="36" spans="2:22" x14ac:dyDescent="0.35">
      <c r="B36" t="s">
        <v>37</v>
      </c>
      <c r="D36" s="1">
        <v>3</v>
      </c>
      <c r="J36" s="2"/>
      <c r="K36" s="2"/>
      <c r="L36" s="9"/>
      <c r="M36" s="9"/>
      <c r="N36" s="9"/>
      <c r="O36" s="2"/>
      <c r="P36" s="2"/>
      <c r="Q36" s="9"/>
      <c r="R36" s="9"/>
      <c r="V36" s="9"/>
    </row>
    <row r="37" spans="2:22" x14ac:dyDescent="0.35">
      <c r="B37">
        <v>1</v>
      </c>
      <c r="C37" t="str">
        <f>CHOOSE(D31,C32,C33,C34)</f>
        <v>ppmw</v>
      </c>
      <c r="J37" s="2"/>
      <c r="K37" s="2"/>
      <c r="L37" s="9"/>
      <c r="M37" s="9"/>
      <c r="N37" s="9"/>
      <c r="O37" s="2"/>
      <c r="P37" s="2"/>
      <c r="Q37" s="9"/>
      <c r="R37" s="9"/>
      <c r="T37" s="9"/>
      <c r="U37" s="9"/>
      <c r="V37" s="9"/>
    </row>
    <row r="38" spans="2:22" x14ac:dyDescent="0.35">
      <c r="B38">
        <v>2</v>
      </c>
      <c r="C38" t="s">
        <v>8</v>
      </c>
      <c r="J38" s="2"/>
      <c r="K38" s="2"/>
      <c r="L38" s="9"/>
      <c r="M38" s="9"/>
      <c r="N38" s="9"/>
      <c r="O38" s="2"/>
      <c r="P38" s="2"/>
      <c r="Q38" s="9"/>
      <c r="R38" s="9"/>
      <c r="T38" s="9"/>
      <c r="U38" s="9"/>
      <c r="V38" s="9"/>
    </row>
    <row r="39" spans="2:22" x14ac:dyDescent="0.35">
      <c r="B39">
        <v>3</v>
      </c>
      <c r="C39" t="s">
        <v>32</v>
      </c>
      <c r="J39" s="2"/>
      <c r="K39" s="2"/>
      <c r="L39" s="9"/>
      <c r="M39" s="9"/>
      <c r="N39" s="9"/>
      <c r="O39" s="2"/>
      <c r="P39" s="2"/>
      <c r="T39" s="9"/>
      <c r="U39" s="9"/>
      <c r="V39" s="9"/>
    </row>
    <row r="40" spans="2:22" x14ac:dyDescent="0.35">
      <c r="J40" s="2"/>
      <c r="K40" s="2"/>
      <c r="L40" s="9"/>
      <c r="M40" s="9"/>
      <c r="N40" s="9"/>
      <c r="O40" s="2"/>
      <c r="P40" s="2"/>
      <c r="Q40" s="3"/>
      <c r="T40" s="9"/>
      <c r="U40" s="9"/>
      <c r="V40" s="9"/>
    </row>
    <row r="41" spans="2:22" x14ac:dyDescent="0.35">
      <c r="J41" s="2"/>
      <c r="K41" s="2"/>
      <c r="L41" s="2"/>
      <c r="M41" s="2"/>
      <c r="N41" s="2"/>
      <c r="O41" s="2"/>
      <c r="P41" s="2"/>
      <c r="Q41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Units</vt:lpstr>
      <vt:lpstr>Input!Print_Area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xCELL® Simulation Program</dc:title>
  <dc:creator/>
  <cp:lastModifiedBy/>
  <dcterms:created xsi:type="dcterms:W3CDTF">2006-09-16T00:00:00Z</dcterms:created>
  <dcterms:modified xsi:type="dcterms:W3CDTF">2023-01-04T15:05:48Z</dcterms:modified>
  <cp:contentStatus>Ver 1.02</cp:contentStatus>
</cp:coreProperties>
</file>